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TRABAJO 4TO TRIMESTRE\MPIO 4TRIM\"/>
    </mc:Choice>
  </mc:AlternateContent>
  <bookViews>
    <workbookView xWindow="0" yWindow="0" windowWidth="28800" windowHeight="12435"/>
  </bookViews>
  <sheets>
    <sheet name="Formato 6 c)" sheetId="1" r:id="rId1"/>
  </sheets>
  <externalReferences>
    <externalReference r:id="rId2"/>
    <externalReference r:id="rId3"/>
  </externalReferences>
  <definedNames>
    <definedName name="_xlnm.Print_Area" localSheetId="0">'Formato 6 c)'!$A$1:$G$80</definedName>
    <definedName name="ENTE_PUBLICO">'[2]Info General'!$C$6</definedName>
    <definedName name="_xlnm.Print_Titles" localSheetId="0">'Formato 6 c)'!$1:$8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D72" i="1"/>
  <c r="G72" i="1" s="1"/>
  <c r="F71" i="1"/>
  <c r="E71" i="1"/>
  <c r="D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F61" i="1"/>
  <c r="E61" i="1"/>
  <c r="D61" i="1"/>
  <c r="C61" i="1"/>
  <c r="B61" i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G53" i="1" s="1"/>
  <c r="F53" i="1"/>
  <c r="E53" i="1"/>
  <c r="D53" i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F44" i="1"/>
  <c r="F43" i="1" s="1"/>
  <c r="F77" i="1" s="1"/>
  <c r="E44" i="1"/>
  <c r="C44" i="1"/>
  <c r="B44" i="1"/>
  <c r="B43" i="1" s="1"/>
  <c r="B77" i="1" s="1"/>
  <c r="E43" i="1"/>
  <c r="E77" i="1" s="1"/>
  <c r="C43" i="1"/>
  <c r="C77" i="1" s="1"/>
  <c r="D41" i="1"/>
  <c r="G41" i="1" s="1"/>
  <c r="G40" i="1"/>
  <c r="D40" i="1"/>
  <c r="D39" i="1"/>
  <c r="G39" i="1" s="1"/>
  <c r="G38" i="1"/>
  <c r="D38" i="1"/>
  <c r="F37" i="1"/>
  <c r="E37" i="1"/>
  <c r="C37" i="1"/>
  <c r="B37" i="1"/>
  <c r="G36" i="1"/>
  <c r="D36" i="1"/>
  <c r="D35" i="1"/>
  <c r="G35" i="1" s="1"/>
  <c r="G34" i="1"/>
  <c r="D34" i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G27" i="1" s="1"/>
  <c r="F27" i="1"/>
  <c r="E27" i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E10" i="1"/>
  <c r="D10" i="1"/>
  <c r="C10" i="1"/>
  <c r="B10" i="1"/>
  <c r="F9" i="1"/>
  <c r="E9" i="1"/>
  <c r="C9" i="1"/>
  <c r="B9" i="1"/>
  <c r="A5" i="1"/>
  <c r="A2" i="1"/>
  <c r="G61" i="1" l="1"/>
  <c r="G71" i="1"/>
  <c r="G37" i="1"/>
  <c r="G10" i="1"/>
  <c r="G19" i="1"/>
  <c r="G44" i="1"/>
  <c r="D19" i="1"/>
  <c r="D9" i="1" s="1"/>
  <c r="D27" i="1"/>
  <c r="D37" i="1"/>
  <c r="D44" i="1"/>
  <c r="D43" i="1" s="1"/>
  <c r="G9" i="1" l="1"/>
  <c r="D77" i="1"/>
  <c r="G43" i="1"/>
  <c r="G77" i="1" s="1"/>
</calcChain>
</file>

<file path=xl/sharedStrings.xml><?xml version="1.0" encoding="utf-8"?>
<sst xmlns="http://schemas.openxmlformats.org/spreadsheetml/2006/main" count="79" uniqueCount="47">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</sst>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4" fontId="2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4" fontId="0" fillId="0" borderId="6" xfId="1" applyNumberFormat="1" applyFont="1" applyFill="1" applyBorder="1" applyAlignment="1" applyProtection="1">
      <alignment vertical="center"/>
      <protection locked="0"/>
    </xf>
    <xf numFmtId="164" fontId="0" fillId="0" borderId="6" xfId="2" applyNumberFormat="1" applyFont="1" applyFill="1" applyBorder="1" applyAlignment="1" applyProtection="1">
      <alignment vertical="center"/>
      <protection locked="0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/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  <xf numFmtId="43" fontId="0" fillId="0" borderId="0" xfId="1" applyFont="1"/>
    <xf numFmtId="43" fontId="0" fillId="0" borderId="0" xfId="0" applyNumberFormat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GTO_000_24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>
        <row r="4">
          <cell r="A4" t="str">
            <v>Del 1 de Enero al 31 de Diciembre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82"/>
  <sheetViews>
    <sheetView showGridLines="0" tabSelected="1" topLeftCell="A43" zoomScale="75" zoomScaleNormal="75" workbookViewId="0">
      <selection activeCell="B81" sqref="B81:G8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'[1]Formato 1'!A2</f>
        <v xml:space="preserve"> Municipio de Guanajuato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">
        <v>2</v>
      </c>
      <c r="B4" s="7"/>
      <c r="C4" s="7"/>
      <c r="D4" s="7"/>
      <c r="E4" s="7"/>
      <c r="F4" s="7"/>
      <c r="G4" s="8"/>
    </row>
    <row r="5" spans="1:7" x14ac:dyDescent="0.25">
      <c r="A5" s="6" t="str">
        <f>'[1]Formato 3'!A4</f>
        <v>Del 1 de Enero al 31 de Diciembre de 2024 (b)</v>
      </c>
      <c r="B5" s="7"/>
      <c r="C5" s="7"/>
      <c r="D5" s="7"/>
      <c r="E5" s="7"/>
      <c r="F5" s="7"/>
      <c r="G5" s="8"/>
    </row>
    <row r="6" spans="1:7" x14ac:dyDescent="0.25">
      <c r="A6" s="9" t="s">
        <v>3</v>
      </c>
      <c r="B6" s="10"/>
      <c r="C6" s="10"/>
      <c r="D6" s="10"/>
      <c r="E6" s="10"/>
      <c r="F6" s="10"/>
      <c r="G6" s="11"/>
    </row>
    <row r="7" spans="1:7" ht="15.75" customHeight="1" x14ac:dyDescent="0.25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 x14ac:dyDescent="0.25">
      <c r="A9" s="22" t="s">
        <v>12</v>
      </c>
      <c r="B9" s="23">
        <f t="shared" ref="B9:G9" si="0">SUM(B10,B19,B27,B37)</f>
        <v>639125426.46000004</v>
      </c>
      <c r="C9" s="23">
        <f t="shared" si="0"/>
        <v>317103575.15000004</v>
      </c>
      <c r="D9" s="23">
        <f t="shared" si="0"/>
        <v>956229001.6099999</v>
      </c>
      <c r="E9" s="23">
        <f t="shared" si="0"/>
        <v>923984529.30999994</v>
      </c>
      <c r="F9" s="23">
        <f t="shared" si="0"/>
        <v>881339644.03999996</v>
      </c>
      <c r="G9" s="23">
        <f t="shared" si="0"/>
        <v>32244472.299999967</v>
      </c>
    </row>
    <row r="10" spans="1:7" ht="15" customHeight="1" x14ac:dyDescent="0.25">
      <c r="A10" s="24" t="s">
        <v>13</v>
      </c>
      <c r="B10" s="25">
        <f t="shared" ref="B10:G10" si="1">SUM(B11:B18)</f>
        <v>358954478.46000004</v>
      </c>
      <c r="C10" s="25">
        <f t="shared" si="1"/>
        <v>73077049.699999988</v>
      </c>
      <c r="D10" s="25">
        <f t="shared" si="1"/>
        <v>432031528.16000003</v>
      </c>
      <c r="E10" s="25">
        <f t="shared" si="1"/>
        <v>420212069.52999997</v>
      </c>
      <c r="F10" s="25">
        <f t="shared" si="1"/>
        <v>398115818.31</v>
      </c>
      <c r="G10" s="25">
        <f t="shared" si="1"/>
        <v>11819458.630000018</v>
      </c>
    </row>
    <row r="11" spans="1:7" x14ac:dyDescent="0.25">
      <c r="A11" s="26" t="s">
        <v>14</v>
      </c>
      <c r="B11" s="27">
        <v>0</v>
      </c>
      <c r="C11" s="28">
        <v>0</v>
      </c>
      <c r="D11" s="29">
        <f>B11+C11</f>
        <v>0</v>
      </c>
      <c r="E11" s="28">
        <v>0</v>
      </c>
      <c r="F11" s="28">
        <v>0</v>
      </c>
      <c r="G11" s="29">
        <f>D11-E11</f>
        <v>0</v>
      </c>
    </row>
    <row r="12" spans="1:7" x14ac:dyDescent="0.25">
      <c r="A12" s="26" t="s">
        <v>15</v>
      </c>
      <c r="B12" s="30">
        <v>2088005</v>
      </c>
      <c r="C12" s="31">
        <v>-34429.629999999997</v>
      </c>
      <c r="D12" s="29">
        <f t="shared" ref="D12:D41" si="2">B12+C12</f>
        <v>2053575.37</v>
      </c>
      <c r="E12" s="31">
        <v>2004535.85</v>
      </c>
      <c r="F12" s="31">
        <v>1946805.76</v>
      </c>
      <c r="G12" s="29">
        <f t="shared" ref="G12:G41" si="3">D12-E12</f>
        <v>49039.520000000019</v>
      </c>
    </row>
    <row r="13" spans="1:7" x14ac:dyDescent="0.25">
      <c r="A13" s="26" t="s">
        <v>16</v>
      </c>
      <c r="B13" s="30">
        <v>76177896</v>
      </c>
      <c r="C13" s="31">
        <v>-222342.21</v>
      </c>
      <c r="D13" s="29">
        <f t="shared" si="2"/>
        <v>75955553.790000007</v>
      </c>
      <c r="E13" s="31">
        <v>73277584.790000007</v>
      </c>
      <c r="F13" s="31">
        <v>69851845.090000004</v>
      </c>
      <c r="G13" s="29">
        <f t="shared" si="3"/>
        <v>2677969</v>
      </c>
    </row>
    <row r="14" spans="1:7" x14ac:dyDescent="0.25">
      <c r="A14" s="26" t="s">
        <v>17</v>
      </c>
      <c r="B14" s="27">
        <v>0</v>
      </c>
      <c r="C14" s="28">
        <v>0</v>
      </c>
      <c r="D14" s="29">
        <f t="shared" si="2"/>
        <v>0</v>
      </c>
      <c r="E14" s="28">
        <v>0</v>
      </c>
      <c r="F14" s="28">
        <v>0</v>
      </c>
      <c r="G14" s="29">
        <f t="shared" si="3"/>
        <v>0</v>
      </c>
    </row>
    <row r="15" spans="1:7" x14ac:dyDescent="0.25">
      <c r="A15" s="26" t="s">
        <v>18</v>
      </c>
      <c r="B15" s="30">
        <v>172954791.46000001</v>
      </c>
      <c r="C15" s="31">
        <v>46532354.969999999</v>
      </c>
      <c r="D15" s="29">
        <f t="shared" si="2"/>
        <v>219487146.43000001</v>
      </c>
      <c r="E15" s="31">
        <v>213268569.56999999</v>
      </c>
      <c r="F15" s="31">
        <v>202689026.25999999</v>
      </c>
      <c r="G15" s="29">
        <f t="shared" si="3"/>
        <v>6218576.8600000143</v>
      </c>
    </row>
    <row r="16" spans="1:7" x14ac:dyDescent="0.25">
      <c r="A16" s="26" t="s">
        <v>19</v>
      </c>
      <c r="B16" s="27">
        <v>0</v>
      </c>
      <c r="C16" s="28">
        <v>0</v>
      </c>
      <c r="D16" s="29">
        <f t="shared" si="2"/>
        <v>0</v>
      </c>
      <c r="E16" s="28">
        <v>0</v>
      </c>
      <c r="F16" s="28">
        <v>0</v>
      </c>
      <c r="G16" s="29">
        <f t="shared" si="3"/>
        <v>0</v>
      </c>
    </row>
    <row r="17" spans="1:7" x14ac:dyDescent="0.25">
      <c r="A17" s="26" t="s">
        <v>20</v>
      </c>
      <c r="B17" s="30">
        <v>86767827</v>
      </c>
      <c r="C17" s="31">
        <v>28741566.109999999</v>
      </c>
      <c r="D17" s="29">
        <f t="shared" si="2"/>
        <v>115509393.11</v>
      </c>
      <c r="E17" s="31">
        <v>113601826.69</v>
      </c>
      <c r="F17" s="31">
        <v>106899419.13</v>
      </c>
      <c r="G17" s="29">
        <f t="shared" si="3"/>
        <v>1907566.4200000018</v>
      </c>
    </row>
    <row r="18" spans="1:7" x14ac:dyDescent="0.25">
      <c r="A18" s="26" t="s">
        <v>21</v>
      </c>
      <c r="B18" s="30">
        <v>20965959</v>
      </c>
      <c r="C18" s="31">
        <v>-1940099.54</v>
      </c>
      <c r="D18" s="29">
        <f t="shared" si="2"/>
        <v>19025859.460000001</v>
      </c>
      <c r="E18" s="31">
        <v>18059552.629999999</v>
      </c>
      <c r="F18" s="31">
        <v>16728722.07</v>
      </c>
      <c r="G18" s="29">
        <f t="shared" si="3"/>
        <v>966306.83000000194</v>
      </c>
    </row>
    <row r="19" spans="1:7" x14ac:dyDescent="0.25">
      <c r="A19" s="24" t="s">
        <v>22</v>
      </c>
      <c r="B19" s="25">
        <f t="shared" ref="B19:G19" si="4">SUM(B20:B26)</f>
        <v>197845659</v>
      </c>
      <c r="C19" s="25">
        <f t="shared" si="4"/>
        <v>161924991.39000002</v>
      </c>
      <c r="D19" s="25">
        <f t="shared" si="4"/>
        <v>359770650.38999993</v>
      </c>
      <c r="E19" s="25">
        <f t="shared" si="4"/>
        <v>349255119.59999996</v>
      </c>
      <c r="F19" s="25">
        <f t="shared" si="4"/>
        <v>334700868.24999994</v>
      </c>
      <c r="G19" s="25">
        <f t="shared" si="4"/>
        <v>10515530.789999947</v>
      </c>
    </row>
    <row r="20" spans="1:7" x14ac:dyDescent="0.25">
      <c r="A20" s="26" t="s">
        <v>23</v>
      </c>
      <c r="B20" s="30">
        <v>14735579</v>
      </c>
      <c r="C20" s="31">
        <v>480873.33</v>
      </c>
      <c r="D20" s="29">
        <f t="shared" si="2"/>
        <v>15216452.33</v>
      </c>
      <c r="E20" s="31">
        <v>14736174.640000001</v>
      </c>
      <c r="F20" s="31">
        <v>14390977.470000001</v>
      </c>
      <c r="G20" s="29">
        <f t="shared" si="3"/>
        <v>480277.68999999948</v>
      </c>
    </row>
    <row r="21" spans="1:7" x14ac:dyDescent="0.25">
      <c r="A21" s="26" t="s">
        <v>24</v>
      </c>
      <c r="B21" s="30">
        <v>146839627</v>
      </c>
      <c r="C21" s="31">
        <v>137990740.91999999</v>
      </c>
      <c r="D21" s="29">
        <f t="shared" si="2"/>
        <v>284830367.91999996</v>
      </c>
      <c r="E21" s="31">
        <v>278062915.93000001</v>
      </c>
      <c r="F21" s="31">
        <v>264591660.72</v>
      </c>
      <c r="G21" s="29">
        <f t="shared" si="3"/>
        <v>6767451.9899999499</v>
      </c>
    </row>
    <row r="22" spans="1:7" x14ac:dyDescent="0.25">
      <c r="A22" s="26" t="s">
        <v>25</v>
      </c>
      <c r="B22" s="30">
        <v>6472970</v>
      </c>
      <c r="C22" s="31">
        <v>-710201.89</v>
      </c>
      <c r="D22" s="29">
        <f t="shared" si="2"/>
        <v>5762768.1100000003</v>
      </c>
      <c r="E22" s="31">
        <v>5573108.9199999999</v>
      </c>
      <c r="F22" s="31">
        <v>5448589.2000000002</v>
      </c>
      <c r="G22" s="29">
        <f t="shared" si="3"/>
        <v>189659.19000000041</v>
      </c>
    </row>
    <row r="23" spans="1:7" x14ac:dyDescent="0.25">
      <c r="A23" s="26" t="s">
        <v>26</v>
      </c>
      <c r="B23" s="30">
        <v>12466849</v>
      </c>
      <c r="C23" s="31">
        <v>23067695.399999999</v>
      </c>
      <c r="D23" s="29">
        <f t="shared" si="2"/>
        <v>35534544.399999999</v>
      </c>
      <c r="E23" s="31">
        <v>33310190.5</v>
      </c>
      <c r="F23" s="31">
        <v>33009384.649999999</v>
      </c>
      <c r="G23" s="29">
        <f t="shared" si="3"/>
        <v>2224353.8999999985</v>
      </c>
    </row>
    <row r="24" spans="1:7" x14ac:dyDescent="0.25">
      <c r="A24" s="26" t="s">
        <v>27</v>
      </c>
      <c r="B24" s="30">
        <v>3669700</v>
      </c>
      <c r="C24" s="31">
        <v>-19976</v>
      </c>
      <c r="D24" s="29">
        <f t="shared" si="2"/>
        <v>3649724</v>
      </c>
      <c r="E24" s="31">
        <v>3621867.09</v>
      </c>
      <c r="F24" s="31">
        <v>3619677.09</v>
      </c>
      <c r="G24" s="29">
        <f t="shared" si="3"/>
        <v>27856.910000000149</v>
      </c>
    </row>
    <row r="25" spans="1:7" x14ac:dyDescent="0.25">
      <c r="A25" s="26" t="s">
        <v>28</v>
      </c>
      <c r="B25" s="27">
        <v>0</v>
      </c>
      <c r="C25" s="28">
        <v>0</v>
      </c>
      <c r="D25" s="29">
        <f t="shared" si="2"/>
        <v>0</v>
      </c>
      <c r="E25" s="28">
        <v>0</v>
      </c>
      <c r="F25" s="28">
        <v>0</v>
      </c>
      <c r="G25" s="29">
        <f t="shared" si="3"/>
        <v>0</v>
      </c>
    </row>
    <row r="26" spans="1:7" x14ac:dyDescent="0.25">
      <c r="A26" s="26" t="s">
        <v>29</v>
      </c>
      <c r="B26" s="30">
        <v>13660934</v>
      </c>
      <c r="C26" s="31">
        <v>1115859.6299999999</v>
      </c>
      <c r="D26" s="29">
        <f t="shared" si="2"/>
        <v>14776793.629999999</v>
      </c>
      <c r="E26" s="31">
        <v>13950862.52</v>
      </c>
      <c r="F26" s="31">
        <v>13640579.119999999</v>
      </c>
      <c r="G26" s="29">
        <f t="shared" si="3"/>
        <v>825931.1099999994</v>
      </c>
    </row>
    <row r="27" spans="1:7" x14ac:dyDescent="0.25">
      <c r="A27" s="24" t="s">
        <v>30</v>
      </c>
      <c r="B27" s="25">
        <f t="shared" ref="B27:G27" si="5">SUM(B28:B36)</f>
        <v>82325289</v>
      </c>
      <c r="C27" s="25">
        <f t="shared" si="5"/>
        <v>82101534.060000017</v>
      </c>
      <c r="D27" s="25">
        <f t="shared" si="5"/>
        <v>164426823.06</v>
      </c>
      <c r="E27" s="25">
        <f t="shared" si="5"/>
        <v>154517340.18000001</v>
      </c>
      <c r="F27" s="25">
        <f t="shared" si="5"/>
        <v>148522957.47999999</v>
      </c>
      <c r="G27" s="25">
        <f t="shared" si="5"/>
        <v>9909482.8800000027</v>
      </c>
    </row>
    <row r="28" spans="1:7" x14ac:dyDescent="0.25">
      <c r="A28" s="32" t="s">
        <v>31</v>
      </c>
      <c r="B28" s="30">
        <v>3180307</v>
      </c>
      <c r="C28" s="31">
        <v>25860449.760000002</v>
      </c>
      <c r="D28" s="29">
        <f t="shared" si="2"/>
        <v>29040756.760000002</v>
      </c>
      <c r="E28" s="31">
        <v>26054831.050000001</v>
      </c>
      <c r="F28" s="31">
        <v>25961921.579999998</v>
      </c>
      <c r="G28" s="29">
        <f t="shared" si="3"/>
        <v>2985925.7100000009</v>
      </c>
    </row>
    <row r="29" spans="1:7" x14ac:dyDescent="0.25">
      <c r="A29" s="26" t="s">
        <v>32</v>
      </c>
      <c r="B29" s="30">
        <v>4697039</v>
      </c>
      <c r="C29" s="31">
        <v>5209224.8600000003</v>
      </c>
      <c r="D29" s="29">
        <f t="shared" si="2"/>
        <v>9906263.8599999994</v>
      </c>
      <c r="E29" s="31">
        <v>9713686.4299999997</v>
      </c>
      <c r="F29" s="31">
        <v>9069961.4299999997</v>
      </c>
      <c r="G29" s="29">
        <f t="shared" si="3"/>
        <v>192577.4299999997</v>
      </c>
    </row>
    <row r="30" spans="1:7" x14ac:dyDescent="0.25">
      <c r="A30" s="26" t="s">
        <v>33</v>
      </c>
      <c r="B30" s="27">
        <v>0</v>
      </c>
      <c r="C30" s="28">
        <v>0</v>
      </c>
      <c r="D30" s="29">
        <f t="shared" si="2"/>
        <v>0</v>
      </c>
      <c r="E30" s="28">
        <v>0</v>
      </c>
      <c r="F30" s="28">
        <v>0</v>
      </c>
      <c r="G30" s="29">
        <f t="shared" si="3"/>
        <v>0</v>
      </c>
    </row>
    <row r="31" spans="1:7" x14ac:dyDescent="0.25">
      <c r="A31" s="26" t="s">
        <v>34</v>
      </c>
      <c r="B31" s="30">
        <v>50006821</v>
      </c>
      <c r="C31" s="31">
        <v>40245289.060000002</v>
      </c>
      <c r="D31" s="29">
        <f t="shared" si="2"/>
        <v>90252110.060000002</v>
      </c>
      <c r="E31" s="31">
        <v>86667158.090000004</v>
      </c>
      <c r="F31" s="31">
        <v>84726033.090000004</v>
      </c>
      <c r="G31" s="29">
        <f t="shared" si="3"/>
        <v>3584951.9699999988</v>
      </c>
    </row>
    <row r="32" spans="1:7" x14ac:dyDescent="0.25">
      <c r="A32" s="26" t="s">
        <v>35</v>
      </c>
      <c r="B32" s="30">
        <v>3006590</v>
      </c>
      <c r="C32" s="31">
        <v>4438445.51</v>
      </c>
      <c r="D32" s="29">
        <f t="shared" si="2"/>
        <v>7445035.5099999998</v>
      </c>
      <c r="E32" s="31">
        <v>4903632.1399999997</v>
      </c>
      <c r="F32" s="31">
        <v>4530388.53</v>
      </c>
      <c r="G32" s="29">
        <f t="shared" si="3"/>
        <v>2541403.37</v>
      </c>
    </row>
    <row r="33" spans="1:7" ht="14.45" customHeight="1" x14ac:dyDescent="0.25">
      <c r="A33" s="26" t="s">
        <v>36</v>
      </c>
      <c r="B33" s="27">
        <v>0</v>
      </c>
      <c r="C33" s="28">
        <v>0</v>
      </c>
      <c r="D33" s="29">
        <f t="shared" si="2"/>
        <v>0</v>
      </c>
      <c r="E33" s="28">
        <v>0</v>
      </c>
      <c r="F33" s="28">
        <v>0</v>
      </c>
      <c r="G33" s="29">
        <f t="shared" si="3"/>
        <v>0</v>
      </c>
    </row>
    <row r="34" spans="1:7" ht="14.45" customHeight="1" x14ac:dyDescent="0.25">
      <c r="A34" s="26" t="s">
        <v>37</v>
      </c>
      <c r="B34" s="30">
        <v>21434532</v>
      </c>
      <c r="C34" s="31">
        <v>6348124.8700000001</v>
      </c>
      <c r="D34" s="29">
        <f t="shared" si="2"/>
        <v>27782656.870000001</v>
      </c>
      <c r="E34" s="31">
        <v>27178032.469999999</v>
      </c>
      <c r="F34" s="31">
        <v>24234652.850000001</v>
      </c>
      <c r="G34" s="29">
        <f t="shared" si="3"/>
        <v>604624.40000000224</v>
      </c>
    </row>
    <row r="35" spans="1:7" ht="14.45" customHeight="1" x14ac:dyDescent="0.25">
      <c r="A35" s="26" t="s">
        <v>38</v>
      </c>
      <c r="B35" s="27">
        <v>0</v>
      </c>
      <c r="C35" s="28">
        <v>0</v>
      </c>
      <c r="D35" s="29">
        <f t="shared" si="2"/>
        <v>0</v>
      </c>
      <c r="E35" s="28">
        <v>0</v>
      </c>
      <c r="F35" s="28">
        <v>0</v>
      </c>
      <c r="G35" s="29">
        <f t="shared" si="3"/>
        <v>0</v>
      </c>
    </row>
    <row r="36" spans="1:7" ht="14.45" customHeight="1" x14ac:dyDescent="0.25">
      <c r="A36" s="26" t="s">
        <v>39</v>
      </c>
      <c r="B36" s="27">
        <v>0</v>
      </c>
      <c r="C36" s="28">
        <v>0</v>
      </c>
      <c r="D36" s="29">
        <f t="shared" si="2"/>
        <v>0</v>
      </c>
      <c r="E36" s="28">
        <v>0</v>
      </c>
      <c r="F36" s="28">
        <v>0</v>
      </c>
      <c r="G36" s="29">
        <f t="shared" si="3"/>
        <v>0</v>
      </c>
    </row>
    <row r="37" spans="1:7" ht="14.45" customHeight="1" x14ac:dyDescent="0.25">
      <c r="A37" s="33" t="s">
        <v>40</v>
      </c>
      <c r="B37" s="25">
        <f t="shared" ref="B37:G37" si="6">SUM(B38:B41)</f>
        <v>0</v>
      </c>
      <c r="C37" s="25">
        <f t="shared" si="6"/>
        <v>0</v>
      </c>
      <c r="D37" s="25">
        <f t="shared" si="6"/>
        <v>0</v>
      </c>
      <c r="E37" s="25">
        <f t="shared" si="6"/>
        <v>0</v>
      </c>
      <c r="F37" s="25">
        <f t="shared" si="6"/>
        <v>0</v>
      </c>
      <c r="G37" s="25">
        <f t="shared" si="6"/>
        <v>0</v>
      </c>
    </row>
    <row r="38" spans="1:7" x14ac:dyDescent="0.25">
      <c r="A38" s="32" t="s">
        <v>41</v>
      </c>
      <c r="B38" s="27">
        <v>0</v>
      </c>
      <c r="C38" s="27">
        <v>0</v>
      </c>
      <c r="D38" s="29">
        <f t="shared" si="2"/>
        <v>0</v>
      </c>
      <c r="E38" s="25">
        <v>0</v>
      </c>
      <c r="F38" s="25">
        <v>0</v>
      </c>
      <c r="G38" s="29">
        <f t="shared" si="3"/>
        <v>0</v>
      </c>
    </row>
    <row r="39" spans="1:7" ht="30" x14ac:dyDescent="0.25">
      <c r="A39" s="32" t="s">
        <v>42</v>
      </c>
      <c r="B39" s="27">
        <v>0</v>
      </c>
      <c r="C39" s="27">
        <v>0</v>
      </c>
      <c r="D39" s="29">
        <f t="shared" si="2"/>
        <v>0</v>
      </c>
      <c r="E39" s="25">
        <v>0</v>
      </c>
      <c r="F39" s="25">
        <v>0</v>
      </c>
      <c r="G39" s="29">
        <f t="shared" si="3"/>
        <v>0</v>
      </c>
    </row>
    <row r="40" spans="1:7" x14ac:dyDescent="0.25">
      <c r="A40" s="32" t="s">
        <v>43</v>
      </c>
      <c r="B40" s="27">
        <v>0</v>
      </c>
      <c r="C40" s="27">
        <v>0</v>
      </c>
      <c r="D40" s="29">
        <f t="shared" si="2"/>
        <v>0</v>
      </c>
      <c r="E40" s="25">
        <v>0</v>
      </c>
      <c r="F40" s="25">
        <v>0</v>
      </c>
      <c r="G40" s="29">
        <f t="shared" si="3"/>
        <v>0</v>
      </c>
    </row>
    <row r="41" spans="1:7" x14ac:dyDescent="0.25">
      <c r="A41" s="32" t="s">
        <v>44</v>
      </c>
      <c r="B41" s="27">
        <v>0</v>
      </c>
      <c r="C41" s="27">
        <v>0</v>
      </c>
      <c r="D41" s="29">
        <f t="shared" si="2"/>
        <v>0</v>
      </c>
      <c r="E41" s="25">
        <v>0</v>
      </c>
      <c r="F41" s="25">
        <v>0</v>
      </c>
      <c r="G41" s="29">
        <f t="shared" si="3"/>
        <v>0</v>
      </c>
    </row>
    <row r="42" spans="1:7" x14ac:dyDescent="0.25">
      <c r="A42" s="32"/>
      <c r="B42" s="34"/>
      <c r="C42" s="34"/>
      <c r="D42" s="34"/>
      <c r="E42" s="34"/>
      <c r="F42" s="34"/>
      <c r="G42" s="34"/>
    </row>
    <row r="43" spans="1:7" x14ac:dyDescent="0.25">
      <c r="A43" s="35" t="s">
        <v>45</v>
      </c>
      <c r="B43" s="36">
        <f t="shared" ref="B43:G43" si="7">SUM(B44,B53,B61,B71)</f>
        <v>239690599.03999996</v>
      </c>
      <c r="C43" s="36">
        <f t="shared" si="7"/>
        <v>312940341.82000005</v>
      </c>
      <c r="D43" s="36">
        <f t="shared" si="7"/>
        <v>552630940.86000001</v>
      </c>
      <c r="E43" s="36">
        <f t="shared" si="7"/>
        <v>539658859.17000008</v>
      </c>
      <c r="F43" s="36">
        <f t="shared" si="7"/>
        <v>505242473.21000004</v>
      </c>
      <c r="G43" s="36">
        <f t="shared" si="7"/>
        <v>12972081.68999999</v>
      </c>
    </row>
    <row r="44" spans="1:7" x14ac:dyDescent="0.25">
      <c r="A44" s="24" t="s">
        <v>13</v>
      </c>
      <c r="B44" s="25">
        <f t="shared" ref="B44:G44" si="8">SUM(B45:B52)</f>
        <v>167953072.03999999</v>
      </c>
      <c r="C44" s="25">
        <f t="shared" si="8"/>
        <v>179344408.89000002</v>
      </c>
      <c r="D44" s="25">
        <f t="shared" si="8"/>
        <v>347297480.93000001</v>
      </c>
      <c r="E44" s="25">
        <f t="shared" si="8"/>
        <v>347004997.45000005</v>
      </c>
      <c r="F44" s="25">
        <f t="shared" si="8"/>
        <v>344206815.57000005</v>
      </c>
      <c r="G44" s="25">
        <f t="shared" si="8"/>
        <v>292483.47999997903</v>
      </c>
    </row>
    <row r="45" spans="1:7" x14ac:dyDescent="0.25">
      <c r="A45" s="32" t="s">
        <v>14</v>
      </c>
      <c r="B45" s="27">
        <v>0</v>
      </c>
      <c r="C45" s="28">
        <v>0</v>
      </c>
      <c r="D45" s="29">
        <f t="shared" ref="D45:D52" si="9">B45+C45</f>
        <v>0</v>
      </c>
      <c r="E45" s="28">
        <v>0</v>
      </c>
      <c r="F45" s="28">
        <v>0</v>
      </c>
      <c r="G45" s="29">
        <f t="shared" ref="G45:G52" si="10">D45-E45</f>
        <v>0</v>
      </c>
    </row>
    <row r="46" spans="1:7" x14ac:dyDescent="0.25">
      <c r="A46" s="32" t="s">
        <v>15</v>
      </c>
      <c r="B46" s="27">
        <v>0</v>
      </c>
      <c r="C46" s="28">
        <v>0</v>
      </c>
      <c r="D46" s="29">
        <f t="shared" si="9"/>
        <v>0</v>
      </c>
      <c r="E46" s="28">
        <v>0</v>
      </c>
      <c r="F46" s="28">
        <v>0</v>
      </c>
      <c r="G46" s="29">
        <f t="shared" si="10"/>
        <v>0</v>
      </c>
    </row>
    <row r="47" spans="1:7" x14ac:dyDescent="0.25">
      <c r="A47" s="32" t="s">
        <v>16</v>
      </c>
      <c r="B47" s="27">
        <v>0</v>
      </c>
      <c r="C47" s="28">
        <v>0</v>
      </c>
      <c r="D47" s="29">
        <f t="shared" si="9"/>
        <v>0</v>
      </c>
      <c r="E47" s="28">
        <v>0</v>
      </c>
      <c r="F47" s="28">
        <v>0</v>
      </c>
      <c r="G47" s="29">
        <f t="shared" si="10"/>
        <v>0</v>
      </c>
    </row>
    <row r="48" spans="1:7" x14ac:dyDescent="0.25">
      <c r="A48" s="32" t="s">
        <v>17</v>
      </c>
      <c r="B48" s="27">
        <v>0</v>
      </c>
      <c r="C48" s="28">
        <v>0</v>
      </c>
      <c r="D48" s="29">
        <f t="shared" si="9"/>
        <v>0</v>
      </c>
      <c r="E48" s="28">
        <v>0</v>
      </c>
      <c r="F48" s="28">
        <v>0</v>
      </c>
      <c r="G48" s="29">
        <f t="shared" si="10"/>
        <v>0</v>
      </c>
    </row>
    <row r="49" spans="1:7" x14ac:dyDescent="0.25">
      <c r="A49" s="32" t="s">
        <v>18</v>
      </c>
      <c r="B49" s="30">
        <v>3166853.04</v>
      </c>
      <c r="C49" s="31">
        <v>4124642.58</v>
      </c>
      <c r="D49" s="29">
        <f t="shared" si="9"/>
        <v>7291495.6200000001</v>
      </c>
      <c r="E49" s="31">
        <v>7017954.0999999996</v>
      </c>
      <c r="F49" s="31">
        <v>7017954.0999999996</v>
      </c>
      <c r="G49" s="29">
        <f t="shared" si="10"/>
        <v>273541.52000000048</v>
      </c>
    </row>
    <row r="50" spans="1:7" x14ac:dyDescent="0.25">
      <c r="A50" s="32" t="s">
        <v>19</v>
      </c>
      <c r="B50" s="27">
        <v>0</v>
      </c>
      <c r="C50" s="28">
        <v>0</v>
      </c>
      <c r="D50" s="29">
        <f t="shared" si="9"/>
        <v>0</v>
      </c>
      <c r="E50" s="28">
        <v>0</v>
      </c>
      <c r="F50" s="28">
        <v>0</v>
      </c>
      <c r="G50" s="29">
        <f t="shared" si="10"/>
        <v>0</v>
      </c>
    </row>
    <row r="51" spans="1:7" x14ac:dyDescent="0.25">
      <c r="A51" s="32" t="s">
        <v>20</v>
      </c>
      <c r="B51" s="30">
        <v>164786219</v>
      </c>
      <c r="C51" s="31">
        <v>175219766.31</v>
      </c>
      <c r="D51" s="29">
        <f t="shared" si="9"/>
        <v>340005985.31</v>
      </c>
      <c r="E51" s="31">
        <v>339987043.35000002</v>
      </c>
      <c r="F51" s="31">
        <v>337188861.47000003</v>
      </c>
      <c r="G51" s="29">
        <f t="shared" si="10"/>
        <v>18941.959999978542</v>
      </c>
    </row>
    <row r="52" spans="1:7" x14ac:dyDescent="0.25">
      <c r="A52" s="32" t="s">
        <v>21</v>
      </c>
      <c r="B52" s="27">
        <v>0</v>
      </c>
      <c r="C52" s="28">
        <v>0</v>
      </c>
      <c r="D52" s="29">
        <f t="shared" si="9"/>
        <v>0</v>
      </c>
      <c r="E52" s="28">
        <v>0</v>
      </c>
      <c r="F52" s="28">
        <v>0</v>
      </c>
      <c r="G52" s="29">
        <f t="shared" si="10"/>
        <v>0</v>
      </c>
    </row>
    <row r="53" spans="1:7" x14ac:dyDescent="0.25">
      <c r="A53" s="24" t="s">
        <v>22</v>
      </c>
      <c r="B53" s="25">
        <f t="shared" ref="B53:G53" si="11">SUM(B54:B60)</f>
        <v>13183488.199999999</v>
      </c>
      <c r="C53" s="25">
        <f t="shared" si="11"/>
        <v>155077807.00000003</v>
      </c>
      <c r="D53" s="25">
        <f t="shared" si="11"/>
        <v>168261295.20000002</v>
      </c>
      <c r="E53" s="25">
        <f t="shared" si="11"/>
        <v>164955830.63</v>
      </c>
      <c r="F53" s="25">
        <f t="shared" si="11"/>
        <v>134774130.91999999</v>
      </c>
      <c r="G53" s="25">
        <f t="shared" si="11"/>
        <v>3305464.5700000143</v>
      </c>
    </row>
    <row r="54" spans="1:7" x14ac:dyDescent="0.25">
      <c r="A54" s="32" t="s">
        <v>23</v>
      </c>
      <c r="B54" s="30">
        <v>0</v>
      </c>
      <c r="C54" s="31">
        <v>28622486.609999999</v>
      </c>
      <c r="D54" s="29">
        <f t="shared" ref="D54:D60" si="12">B54+C54</f>
        <v>28622486.609999999</v>
      </c>
      <c r="E54" s="31">
        <v>27050248.609999999</v>
      </c>
      <c r="F54" s="31">
        <v>23966689.510000002</v>
      </c>
      <c r="G54" s="29">
        <f t="shared" ref="G54:G60" si="13">D54-E54</f>
        <v>1572238</v>
      </c>
    </row>
    <row r="55" spans="1:7" x14ac:dyDescent="0.25">
      <c r="A55" s="32" t="s">
        <v>24</v>
      </c>
      <c r="B55" s="30">
        <v>12969560.199999999</v>
      </c>
      <c r="C55" s="31">
        <v>110076506.62</v>
      </c>
      <c r="D55" s="29">
        <f t="shared" si="12"/>
        <v>123046066.82000001</v>
      </c>
      <c r="E55" s="31">
        <v>121328110.20999999</v>
      </c>
      <c r="F55" s="31">
        <v>94229969.599999994</v>
      </c>
      <c r="G55" s="29">
        <f t="shared" si="13"/>
        <v>1717956.6100000143</v>
      </c>
    </row>
    <row r="56" spans="1:7" x14ac:dyDescent="0.25">
      <c r="A56" s="32" t="s">
        <v>25</v>
      </c>
      <c r="B56" s="27">
        <v>0</v>
      </c>
      <c r="C56" s="28">
        <v>0</v>
      </c>
      <c r="D56" s="29">
        <f t="shared" si="12"/>
        <v>0</v>
      </c>
      <c r="E56" s="28">
        <v>0</v>
      </c>
      <c r="F56" s="28">
        <v>0</v>
      </c>
      <c r="G56" s="29">
        <f t="shared" si="13"/>
        <v>0</v>
      </c>
    </row>
    <row r="57" spans="1:7" x14ac:dyDescent="0.25">
      <c r="A57" s="37" t="s">
        <v>26</v>
      </c>
      <c r="B57" s="30">
        <v>213928</v>
      </c>
      <c r="C57" s="31">
        <v>16042583.310000001</v>
      </c>
      <c r="D57" s="29">
        <f t="shared" si="12"/>
        <v>16256511.310000001</v>
      </c>
      <c r="E57" s="31">
        <v>16256241.310000001</v>
      </c>
      <c r="F57" s="31">
        <v>16256241.310000001</v>
      </c>
      <c r="G57" s="29">
        <f t="shared" si="13"/>
        <v>270</v>
      </c>
    </row>
    <row r="58" spans="1:7" x14ac:dyDescent="0.25">
      <c r="A58" s="32" t="s">
        <v>27</v>
      </c>
      <c r="B58" s="27">
        <v>0</v>
      </c>
      <c r="C58" s="28">
        <v>0</v>
      </c>
      <c r="D58" s="29">
        <f t="shared" si="12"/>
        <v>0</v>
      </c>
      <c r="E58" s="28">
        <v>0</v>
      </c>
      <c r="F58" s="28">
        <v>0</v>
      </c>
      <c r="G58" s="29">
        <f t="shared" si="13"/>
        <v>0</v>
      </c>
    </row>
    <row r="59" spans="1:7" x14ac:dyDescent="0.25">
      <c r="A59" s="32" t="s">
        <v>28</v>
      </c>
      <c r="B59" s="27">
        <v>0</v>
      </c>
      <c r="C59" s="28">
        <v>0</v>
      </c>
      <c r="D59" s="29">
        <f t="shared" si="12"/>
        <v>0</v>
      </c>
      <c r="E59" s="28">
        <v>0</v>
      </c>
      <c r="F59" s="28">
        <v>0</v>
      </c>
      <c r="G59" s="29">
        <f t="shared" si="13"/>
        <v>0</v>
      </c>
    </row>
    <row r="60" spans="1:7" x14ac:dyDescent="0.25">
      <c r="A60" s="32" t="s">
        <v>29</v>
      </c>
      <c r="B60" s="30">
        <v>0</v>
      </c>
      <c r="C60" s="31">
        <v>336230.46</v>
      </c>
      <c r="D60" s="29">
        <f t="shared" si="12"/>
        <v>336230.46</v>
      </c>
      <c r="E60" s="31">
        <v>321230.5</v>
      </c>
      <c r="F60" s="31">
        <v>321230.5</v>
      </c>
      <c r="G60" s="29">
        <f t="shared" si="13"/>
        <v>14999.960000000021</v>
      </c>
    </row>
    <row r="61" spans="1:7" x14ac:dyDescent="0.25">
      <c r="A61" s="24" t="s">
        <v>30</v>
      </c>
      <c r="B61" s="25">
        <f t="shared" ref="B61:G61" si="14">SUM(B62:B70)</f>
        <v>58554038.799999997</v>
      </c>
      <c r="C61" s="25">
        <f t="shared" si="14"/>
        <v>-21481874.07</v>
      </c>
      <c r="D61" s="25">
        <f t="shared" si="14"/>
        <v>37072164.729999997</v>
      </c>
      <c r="E61" s="25">
        <f t="shared" si="14"/>
        <v>27698031.09</v>
      </c>
      <c r="F61" s="25">
        <f t="shared" si="14"/>
        <v>26261526.719999999</v>
      </c>
      <c r="G61" s="25">
        <f t="shared" si="14"/>
        <v>9374133.6399999969</v>
      </c>
    </row>
    <row r="62" spans="1:7" x14ac:dyDescent="0.25">
      <c r="A62" s="32" t="s">
        <v>31</v>
      </c>
      <c r="B62" s="27">
        <v>0</v>
      </c>
      <c r="C62" s="28">
        <v>0</v>
      </c>
      <c r="D62" s="29">
        <f t="shared" ref="D62:D70" si="15">B62+C62</f>
        <v>0</v>
      </c>
      <c r="E62" s="28">
        <v>0</v>
      </c>
      <c r="F62" s="28">
        <v>0</v>
      </c>
      <c r="G62" s="29">
        <f t="shared" ref="G62:G70" si="16">D62-E62</f>
        <v>0</v>
      </c>
    </row>
    <row r="63" spans="1:7" x14ac:dyDescent="0.25">
      <c r="A63" s="32" t="s">
        <v>32</v>
      </c>
      <c r="B63" s="30">
        <v>0</v>
      </c>
      <c r="C63" s="31">
        <v>0</v>
      </c>
      <c r="D63" s="29">
        <f t="shared" si="15"/>
        <v>0</v>
      </c>
      <c r="E63" s="31">
        <v>0</v>
      </c>
      <c r="F63" s="31">
        <v>0</v>
      </c>
      <c r="G63" s="29">
        <f t="shared" si="16"/>
        <v>0</v>
      </c>
    </row>
    <row r="64" spans="1:7" x14ac:dyDescent="0.25">
      <c r="A64" s="32" t="s">
        <v>33</v>
      </c>
      <c r="B64" s="27">
        <v>0</v>
      </c>
      <c r="C64" s="28">
        <v>0</v>
      </c>
      <c r="D64" s="29">
        <f t="shared" si="15"/>
        <v>0</v>
      </c>
      <c r="E64" s="28">
        <v>0</v>
      </c>
      <c r="F64" s="28">
        <v>0</v>
      </c>
      <c r="G64" s="29">
        <f t="shared" si="16"/>
        <v>0</v>
      </c>
    </row>
    <row r="65" spans="1:7" x14ac:dyDescent="0.25">
      <c r="A65" s="32" t="s">
        <v>34</v>
      </c>
      <c r="B65" s="30">
        <v>55554038.799999997</v>
      </c>
      <c r="C65" s="31">
        <v>-34021874.07</v>
      </c>
      <c r="D65" s="29">
        <f t="shared" si="15"/>
        <v>21532164.729999997</v>
      </c>
      <c r="E65" s="31">
        <v>12158031.09</v>
      </c>
      <c r="F65" s="31">
        <v>10721526.720000001</v>
      </c>
      <c r="G65" s="29">
        <f t="shared" si="16"/>
        <v>9374133.6399999969</v>
      </c>
    </row>
    <row r="66" spans="1:7" x14ac:dyDescent="0.25">
      <c r="A66" s="32" t="s">
        <v>35</v>
      </c>
      <c r="B66" s="30">
        <v>3000000</v>
      </c>
      <c r="C66" s="31">
        <v>-3000000</v>
      </c>
      <c r="D66" s="29">
        <f t="shared" si="15"/>
        <v>0</v>
      </c>
      <c r="E66" s="31">
        <v>0</v>
      </c>
      <c r="F66" s="31">
        <v>0</v>
      </c>
      <c r="G66" s="29">
        <f t="shared" si="16"/>
        <v>0</v>
      </c>
    </row>
    <row r="67" spans="1:7" x14ac:dyDescent="0.25">
      <c r="A67" s="32" t="s">
        <v>36</v>
      </c>
      <c r="B67" s="27">
        <v>0</v>
      </c>
      <c r="C67" s="28">
        <v>0</v>
      </c>
      <c r="D67" s="29">
        <f t="shared" si="15"/>
        <v>0</v>
      </c>
      <c r="E67" s="28">
        <v>0</v>
      </c>
      <c r="F67" s="28">
        <v>0</v>
      </c>
      <c r="G67" s="29">
        <f t="shared" si="16"/>
        <v>0</v>
      </c>
    </row>
    <row r="68" spans="1:7" x14ac:dyDescent="0.25">
      <c r="A68" s="32" t="s">
        <v>37</v>
      </c>
      <c r="B68" s="30">
        <v>0</v>
      </c>
      <c r="C68" s="31">
        <v>15540000</v>
      </c>
      <c r="D68" s="29">
        <f t="shared" si="15"/>
        <v>15540000</v>
      </c>
      <c r="E68" s="31">
        <v>15540000</v>
      </c>
      <c r="F68" s="31">
        <v>15540000</v>
      </c>
      <c r="G68" s="29">
        <f t="shared" si="16"/>
        <v>0</v>
      </c>
    </row>
    <row r="69" spans="1:7" x14ac:dyDescent="0.25">
      <c r="A69" s="32" t="s">
        <v>38</v>
      </c>
      <c r="B69" s="27">
        <v>0</v>
      </c>
      <c r="C69" s="28">
        <v>0</v>
      </c>
      <c r="D69" s="29">
        <f t="shared" si="15"/>
        <v>0</v>
      </c>
      <c r="E69" s="28">
        <v>0</v>
      </c>
      <c r="F69" s="28">
        <v>0</v>
      </c>
      <c r="G69" s="29">
        <f t="shared" si="16"/>
        <v>0</v>
      </c>
    </row>
    <row r="70" spans="1:7" x14ac:dyDescent="0.25">
      <c r="A70" s="32" t="s">
        <v>39</v>
      </c>
      <c r="B70" s="27">
        <v>0</v>
      </c>
      <c r="C70" s="28">
        <v>0</v>
      </c>
      <c r="D70" s="29">
        <f t="shared" si="15"/>
        <v>0</v>
      </c>
      <c r="E70" s="28">
        <v>0</v>
      </c>
      <c r="F70" s="28">
        <v>0</v>
      </c>
      <c r="G70" s="29">
        <f t="shared" si="16"/>
        <v>0</v>
      </c>
    </row>
    <row r="71" spans="1:7" x14ac:dyDescent="0.25">
      <c r="A71" s="33" t="s">
        <v>40</v>
      </c>
      <c r="B71" s="25">
        <f t="shared" ref="B71:G71" si="17">SUM(B72:B75)</f>
        <v>0</v>
      </c>
      <c r="C71" s="25">
        <f t="shared" si="17"/>
        <v>0</v>
      </c>
      <c r="D71" s="25">
        <f t="shared" si="17"/>
        <v>0</v>
      </c>
      <c r="E71" s="25">
        <f t="shared" si="17"/>
        <v>0</v>
      </c>
      <c r="F71" s="25">
        <f t="shared" si="17"/>
        <v>0</v>
      </c>
      <c r="G71" s="25">
        <f t="shared" si="17"/>
        <v>0</v>
      </c>
    </row>
    <row r="72" spans="1:7" x14ac:dyDescent="0.25">
      <c r="A72" s="32" t="s">
        <v>41</v>
      </c>
      <c r="B72" s="25">
        <v>0</v>
      </c>
      <c r="C72" s="25">
        <v>0</v>
      </c>
      <c r="D72" s="29">
        <f t="shared" ref="D72:D75" si="18">B72+C72</f>
        <v>0</v>
      </c>
      <c r="E72" s="25">
        <v>0</v>
      </c>
      <c r="F72" s="25">
        <v>0</v>
      </c>
      <c r="G72" s="29">
        <f t="shared" ref="G72:G75" si="19">D72-E72</f>
        <v>0</v>
      </c>
    </row>
    <row r="73" spans="1:7" ht="30" x14ac:dyDescent="0.25">
      <c r="A73" s="32" t="s">
        <v>42</v>
      </c>
      <c r="B73" s="25">
        <v>0</v>
      </c>
      <c r="C73" s="25">
        <v>0</v>
      </c>
      <c r="D73" s="29">
        <f t="shared" si="18"/>
        <v>0</v>
      </c>
      <c r="E73" s="25">
        <v>0</v>
      </c>
      <c r="F73" s="25">
        <v>0</v>
      </c>
      <c r="G73" s="29">
        <f t="shared" si="19"/>
        <v>0</v>
      </c>
    </row>
    <row r="74" spans="1:7" x14ac:dyDescent="0.25">
      <c r="A74" s="32" t="s">
        <v>43</v>
      </c>
      <c r="B74" s="25">
        <v>0</v>
      </c>
      <c r="C74" s="25">
        <v>0</v>
      </c>
      <c r="D74" s="29">
        <f t="shared" si="18"/>
        <v>0</v>
      </c>
      <c r="E74" s="25">
        <v>0</v>
      </c>
      <c r="F74" s="25">
        <v>0</v>
      </c>
      <c r="G74" s="29">
        <f t="shared" si="19"/>
        <v>0</v>
      </c>
    </row>
    <row r="75" spans="1:7" x14ac:dyDescent="0.25">
      <c r="A75" s="32" t="s">
        <v>44</v>
      </c>
      <c r="B75" s="25">
        <v>0</v>
      </c>
      <c r="C75" s="25">
        <v>0</v>
      </c>
      <c r="D75" s="29">
        <f t="shared" si="18"/>
        <v>0</v>
      </c>
      <c r="E75" s="25">
        <v>0</v>
      </c>
      <c r="F75" s="25">
        <v>0</v>
      </c>
      <c r="G75" s="29">
        <f t="shared" si="19"/>
        <v>0</v>
      </c>
    </row>
    <row r="76" spans="1:7" x14ac:dyDescent="0.25">
      <c r="A76" s="38"/>
      <c r="B76" s="39"/>
      <c r="C76" s="39"/>
      <c r="D76" s="39"/>
      <c r="E76" s="39"/>
      <c r="F76" s="39"/>
      <c r="G76" s="39"/>
    </row>
    <row r="77" spans="1:7" x14ac:dyDescent="0.25">
      <c r="A77" s="35" t="s">
        <v>46</v>
      </c>
      <c r="B77" s="36">
        <f t="shared" ref="B77:G77" si="20">B43+B9</f>
        <v>878816025.5</v>
      </c>
      <c r="C77" s="36">
        <f t="shared" si="20"/>
        <v>630043916.97000003</v>
      </c>
      <c r="D77" s="36">
        <f t="shared" si="20"/>
        <v>1508859942.4699998</v>
      </c>
      <c r="E77" s="36">
        <f t="shared" si="20"/>
        <v>1463643388.48</v>
      </c>
      <c r="F77" s="36">
        <f t="shared" si="20"/>
        <v>1386582117.25</v>
      </c>
      <c r="G77" s="36">
        <f t="shared" si="20"/>
        <v>45216553.989999957</v>
      </c>
    </row>
    <row r="78" spans="1:7" x14ac:dyDescent="0.25">
      <c r="A78" s="40"/>
      <c r="B78" s="41"/>
      <c r="C78" s="41"/>
      <c r="D78" s="41"/>
      <c r="E78" s="41"/>
      <c r="F78" s="41"/>
      <c r="G78" s="41"/>
    </row>
    <row r="81" spans="1:7" x14ac:dyDescent="0.25">
      <c r="A81" s="42"/>
      <c r="B81" s="43"/>
      <c r="C81" s="43"/>
      <c r="D81" s="43"/>
      <c r="E81" s="43"/>
      <c r="F81" s="43"/>
      <c r="G81" s="43"/>
    </row>
    <row r="82" spans="1:7" x14ac:dyDescent="0.25">
      <c r="B82" s="43"/>
      <c r="C82" s="43"/>
      <c r="D82" s="43"/>
      <c r="E82" s="43"/>
      <c r="F82" s="43"/>
      <c r="G82" s="43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20:G26 B61:G61 B9:B10 B37:G37 B19:G19 B27:G27 B53:G53 C54:G60 B43:B44 B71:G71 B76:G77 C62:G70 C9:G18 C28:G36 C38:G41 C43:G52 C72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8" fitToHeight="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 c)</vt:lpstr>
      <vt:lpstr>'Formato 6 c)'!Área_de_impresión</vt:lpstr>
      <vt:lpstr>'Formato 6 c)'!Títulos_a_imprimir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dcterms:created xsi:type="dcterms:W3CDTF">2025-01-31T16:57:02Z</dcterms:created>
  <dcterms:modified xsi:type="dcterms:W3CDTF">2025-01-31T16:57:15Z</dcterms:modified>
</cp:coreProperties>
</file>