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63009D12-B337-4B73-A355-F760B771D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<sst xmlns="http://schemas.openxmlformats.org/spreadsheetml/2006/main" count="45" uniqueCount="37">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</sst>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3" fontId="3" fillId="0" borderId="3" xfId="2" applyFont="1" applyBorder="1" applyAlignment="1">
      <alignment vertical="center" wrapText="1"/>
    </xf>
    <xf numFmtId="43" fontId="3" fillId="0" borderId="5" xfId="2" applyFont="1" applyBorder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43" fontId="4" fillId="0" borderId="0" xfId="2" applyFont="1" applyAlignment="1">
      <alignment vertical="center" wrapText="1"/>
    </xf>
    <xf numFmtId="43" fontId="4" fillId="0" borderId="7" xfId="2" applyFont="1" applyBorder="1" applyAlignment="1">
      <alignment vertical="center" wrapText="1"/>
    </xf>
    <xf numFmtId="43" fontId="3" fillId="0" borderId="0" xfId="2" applyFont="1" applyAlignment="1">
      <alignment vertical="center" wrapText="1"/>
    </xf>
    <xf numFmtId="43" fontId="3" fillId="0" borderId="7" xfId="2" applyFont="1" applyBorder="1" applyAlignment="1">
      <alignment vertical="center" wrapText="1"/>
    </xf>
    <xf numFmtId="43" fontId="3" fillId="0" borderId="8" xfId="2" applyFont="1" applyBorder="1" applyAlignment="1">
      <alignment vertical="center" wrapText="1"/>
    </xf>
    <xf numFmtId="2" fontId="3" fillId="0" borderId="8" xfId="2" applyNumberFormat="1" applyFont="1" applyBorder="1" applyAlignment="1">
      <alignment vertical="center" wrapText="1"/>
    </xf>
    <xf numFmtId="43" fontId="3" fillId="0" borderId="9" xfId="2" applyFont="1" applyBorder="1" applyAlignment="1">
      <alignment vertical="center" wrapText="1"/>
    </xf>
    <xf numFmtId="43" fontId="5" fillId="0" borderId="3" xfId="2" applyFont="1" applyBorder="1"/>
    <xf numFmtId="43" fontId="5" fillId="0" borderId="5" xfId="2" applyFont="1" applyBorder="1"/>
    <xf numFmtId="43" fontId="2" fillId="0" borderId="0" xfId="2" applyFont="1"/>
    <xf numFmtId="43" fontId="2" fillId="0" borderId="7" xfId="2" applyFont="1" applyBorder="1"/>
    <xf numFmtId="2" fontId="5" fillId="0" borderId="3" xfId="0" applyNumberFormat="1" applyFont="1" applyBorder="1"/>
    <xf numFmtId="2" fontId="2" fillId="0" borderId="0" xfId="0" applyNumberFormat="1" applyFont="1"/>
    <xf numFmtId="2" fontId="5" fillId="0" borderId="0" xfId="0" applyNumberFormat="1" applyFont="1"/>
    <xf numFmtId="2" fontId="3" fillId="0" borderId="8" xfId="0" applyNumberFormat="1" applyFont="1" applyBorder="1" applyAlignment="1">
      <alignment vertical="center" wrapText="1"/>
    </xf>
    <xf numFmtId="2" fontId="2" fillId="0" borderId="7" xfId="0" applyNumberFormat="1" applyFont="1" applyBorder="1"/>
    <xf numFmtId="2" fontId="5" fillId="0" borderId="7" xfId="0" applyNumberFormat="1" applyFon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C39" sqref="C39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20108919.899999999</v>
      </c>
      <c r="C3" s="15">
        <f t="shared" ref="C3:D3" si="0">SUM(C4:C13)</f>
        <v>19236912.370000001</v>
      </c>
      <c r="D3" s="16">
        <f t="shared" si="0"/>
        <v>19236912.370000001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9">
        <v>8958465</v>
      </c>
      <c r="C10" s="19">
        <v>8086325.7800000003</v>
      </c>
      <c r="D10" s="20">
        <v>8086325.7800000003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9">
        <v>11150454.9</v>
      </c>
      <c r="C12" s="19">
        <v>11150586.59</v>
      </c>
      <c r="D12" s="20">
        <v>11150586.59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21">
        <f>SUM(B15:B23)</f>
        <v>20108919.899999999</v>
      </c>
      <c r="C14" s="21">
        <f t="shared" ref="C14:D14" si="1">SUM(C15:C23)</f>
        <v>19883182.580000002</v>
      </c>
      <c r="D14" s="22">
        <f t="shared" si="1"/>
        <v>18609204.039999999</v>
      </c>
    </row>
    <row r="15" spans="1:4" x14ac:dyDescent="0.2">
      <c r="A15" s="8" t="s">
        <v>12</v>
      </c>
      <c r="B15" s="19">
        <v>12198285.9</v>
      </c>
      <c r="C15" s="19">
        <v>12455201.32</v>
      </c>
      <c r="D15" s="20">
        <v>11275392.279999999</v>
      </c>
    </row>
    <row r="16" spans="1:4" x14ac:dyDescent="0.2">
      <c r="A16" s="8" t="s">
        <v>13</v>
      </c>
      <c r="B16" s="19">
        <v>1860798</v>
      </c>
      <c r="C16" s="19">
        <v>1432187.92</v>
      </c>
      <c r="D16" s="20">
        <v>1391892.26</v>
      </c>
    </row>
    <row r="17" spans="1:4" x14ac:dyDescent="0.2">
      <c r="A17" s="8" t="s">
        <v>14</v>
      </c>
      <c r="B17" s="19">
        <v>4487336</v>
      </c>
      <c r="C17" s="19">
        <v>4502722.45</v>
      </c>
      <c r="D17" s="20">
        <v>4451459.6100000003</v>
      </c>
    </row>
    <row r="18" spans="1:4" x14ac:dyDescent="0.2">
      <c r="A18" s="8" t="s">
        <v>9</v>
      </c>
      <c r="B18" s="19">
        <v>1537500</v>
      </c>
      <c r="C18" s="19">
        <v>1455647</v>
      </c>
      <c r="D18" s="20">
        <v>1453036</v>
      </c>
    </row>
    <row r="19" spans="1:4" x14ac:dyDescent="0.2">
      <c r="A19" s="8" t="s">
        <v>15</v>
      </c>
      <c r="B19" s="19">
        <v>25000</v>
      </c>
      <c r="C19" s="19">
        <v>37423.89</v>
      </c>
      <c r="D19" s="20">
        <v>37423.89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4">
        <f>B3-B14</f>
        <v>0</v>
      </c>
      <c r="C24" s="23">
        <f>C3-C14</f>
        <v>-646270.21000000089</v>
      </c>
      <c r="D24" s="25">
        <f>D3-D14</f>
        <v>627708.33000000194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30">
        <f>SUM(B28:B34)</f>
        <v>0</v>
      </c>
      <c r="C27" s="26">
        <f>SUM(C28:C34)</f>
        <v>-646270.21000000008</v>
      </c>
      <c r="D27" s="27">
        <f>SUM(D28:D34)</f>
        <v>627708.32999999996</v>
      </c>
    </row>
    <row r="28" spans="1:4" x14ac:dyDescent="0.2">
      <c r="A28" s="8" t="s">
        <v>24</v>
      </c>
      <c r="B28" s="31">
        <v>0</v>
      </c>
      <c r="C28" s="28">
        <v>131.69</v>
      </c>
      <c r="D28" s="29">
        <v>1179944.21</v>
      </c>
    </row>
    <row r="29" spans="1:4" x14ac:dyDescent="0.2">
      <c r="A29" s="8" t="s">
        <v>32</v>
      </c>
      <c r="B29" s="31">
        <v>0</v>
      </c>
      <c r="C29" s="31">
        <v>0</v>
      </c>
      <c r="D29" s="34">
        <v>0</v>
      </c>
    </row>
    <row r="30" spans="1:4" x14ac:dyDescent="0.2">
      <c r="A30" s="8" t="s">
        <v>25</v>
      </c>
      <c r="B30" s="31">
        <v>0</v>
      </c>
      <c r="C30" s="31">
        <v>0</v>
      </c>
      <c r="D30" s="34">
        <v>0</v>
      </c>
    </row>
    <row r="31" spans="1:4" x14ac:dyDescent="0.2">
      <c r="A31" s="8" t="s">
        <v>26</v>
      </c>
      <c r="B31" s="31">
        <v>0</v>
      </c>
      <c r="C31" s="28">
        <v>-646401.9</v>
      </c>
      <c r="D31" s="29">
        <v>-552235.88</v>
      </c>
    </row>
    <row r="32" spans="1:4" x14ac:dyDescent="0.2">
      <c r="A32" s="8" t="s">
        <v>33</v>
      </c>
      <c r="B32" s="31">
        <v>0</v>
      </c>
      <c r="C32" s="31">
        <v>0</v>
      </c>
      <c r="D32" s="34">
        <v>0</v>
      </c>
    </row>
    <row r="33" spans="1:4" x14ac:dyDescent="0.2">
      <c r="A33" s="8" t="s">
        <v>27</v>
      </c>
      <c r="B33" s="31">
        <v>0</v>
      </c>
      <c r="C33" s="31">
        <v>0</v>
      </c>
      <c r="D33" s="34">
        <v>0</v>
      </c>
    </row>
    <row r="34" spans="1:4" x14ac:dyDescent="0.2">
      <c r="A34" s="8" t="s">
        <v>34</v>
      </c>
      <c r="B34" s="31">
        <v>0</v>
      </c>
      <c r="C34" s="31">
        <v>0</v>
      </c>
      <c r="D34" s="34">
        <v>0</v>
      </c>
    </row>
    <row r="35" spans="1:4" x14ac:dyDescent="0.2">
      <c r="A35" s="2" t="s">
        <v>28</v>
      </c>
      <c r="B35" s="32">
        <f>SUM(B36:B38)</f>
        <v>0</v>
      </c>
      <c r="C35" s="32">
        <f>SUM(C36:C38)</f>
        <v>0</v>
      </c>
      <c r="D35" s="35">
        <f>SUM(D36:D38)</f>
        <v>0</v>
      </c>
    </row>
    <row r="36" spans="1:4" x14ac:dyDescent="0.2">
      <c r="A36" s="8" t="s">
        <v>33</v>
      </c>
      <c r="B36" s="31">
        <v>0</v>
      </c>
      <c r="C36" s="31">
        <v>0</v>
      </c>
      <c r="D36" s="34">
        <v>0</v>
      </c>
    </row>
    <row r="37" spans="1:4" x14ac:dyDescent="0.2">
      <c r="A37" s="9" t="s">
        <v>27</v>
      </c>
      <c r="B37" s="31">
        <v>0</v>
      </c>
      <c r="C37" s="31">
        <v>0</v>
      </c>
      <c r="D37" s="34">
        <v>0</v>
      </c>
    </row>
    <row r="38" spans="1:4" x14ac:dyDescent="0.2">
      <c r="A38" s="9" t="s">
        <v>35</v>
      </c>
      <c r="B38" s="31">
        <v>0</v>
      </c>
      <c r="C38" s="31">
        <v>0</v>
      </c>
      <c r="D38" s="34">
        <v>0</v>
      </c>
    </row>
    <row r="39" spans="1:4" x14ac:dyDescent="0.2">
      <c r="A39" s="3" t="s">
        <v>29</v>
      </c>
      <c r="B39" s="33">
        <f>B27+B35</f>
        <v>0</v>
      </c>
      <c r="C39" s="23">
        <f>C27+C35</f>
        <v>-646270.21000000008</v>
      </c>
      <c r="D39" s="25">
        <f>D27+D35</f>
        <v>627708.32999999996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2026-01-20T17:45:04Z</cp:lastPrinted>
  <dcterms:created xsi:type="dcterms:W3CDTF">2017-12-20T04:54:53Z</dcterms:created>
  <dcterms:modified xsi:type="dcterms:W3CDTF">2026-01-20T17:51:16Z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