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13D_15.02.2025\Estados financieros\2025\M13D_EF_2504\Terminados\"/>
    </mc:Choice>
  </mc:AlternateContent>
  <bookViews>
    <workbookView xWindow="-28920" yWindow="-120" windowWidth="29040" windowHeight="15720"/>
  </bookViews>
  <sheets>
    <sheet name="EAI" sheetId="4" r:id="rId1"/>
  </sheets>
  <definedNames>
    <definedName name="_xlnm._FilterDatabase" localSheetId="0" hidden="1">EAI!#REF!</definedName>
    <definedName name="_xlnm.Print_Area" localSheetId="0">EAI!$A$1:$G$51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4" l="1"/>
  <c r="G36" i="4"/>
  <c r="G35" i="4" s="1"/>
  <c r="D36" i="4"/>
  <c r="D35" i="4" s="1"/>
  <c r="F35" i="4"/>
  <c r="F38" i="4" s="1"/>
  <c r="E35" i="4"/>
  <c r="E38" i="4" s="1"/>
  <c r="C35" i="4"/>
  <c r="C38" i="4" s="1"/>
  <c r="B35" i="4"/>
  <c r="B38" i="4" s="1"/>
  <c r="G33" i="4"/>
  <c r="D33" i="4"/>
  <c r="G32" i="4"/>
  <c r="D32" i="4"/>
  <c r="G31" i="4"/>
  <c r="D31" i="4"/>
  <c r="G30" i="4"/>
  <c r="D30" i="4"/>
  <c r="D29" i="4" s="1"/>
  <c r="G29" i="4"/>
  <c r="F29" i="4"/>
  <c r="E29" i="4"/>
  <c r="C29" i="4"/>
  <c r="B29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G20" i="4"/>
  <c r="G19" i="4" s="1"/>
  <c r="D20" i="4"/>
  <c r="F19" i="4"/>
  <c r="E19" i="4"/>
  <c r="D19" i="4"/>
  <c r="C19" i="4"/>
  <c r="B19" i="4"/>
  <c r="G16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G15" i="4" s="1"/>
  <c r="D4" i="4"/>
  <c r="D15" i="4" s="1"/>
  <c r="D38" i="4" l="1"/>
  <c r="G38" i="4"/>
</calcChain>
</file>

<file path=xl/sharedStrings.xml><?xml version="1.0" encoding="utf-8"?>
<sst xmlns="http://schemas.openxmlformats.org/spreadsheetml/2006/main" count="50" uniqueCount="29">
  <si>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</si>
  <si>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</si>
  <si>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</si>
  <si>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</si>
  <si>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</si>
  <si>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</si>
  <si>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</si>
  <si>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</si>
  <si>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</si>
  <si>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</si>
  <si>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</si>
  <si>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</si>
  <si>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</si>
  <si>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</si>
  <si>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</si>
  <si>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</si>
  <si>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</si>
  <si>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</si>
  <si>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</si>
  <si>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</si>
  <si>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</si>
  <si>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</si>
  <si>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</si>
  <si>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</si>
  <si>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</si>
  <si>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</si>
  <si>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Ampliaciones/ (Reducciones)</t>
  </si>
  <si>
    <t>Ingresos excedentes</t>
  </si>
  <si>
    <t>Sistema para el Desarrollo Integral de la Familia de Guanajuato, Gto.
Estado Analítico de Ingresos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</si>
</sst>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0" fillId="0" borderId="0" xfId="8" applyFont="1" applyAlignment="1" applyProtection="1">
      <alignment vertical="top"/>
      <protection locked="0"/>
    </xf>
    <xf numFmtId="0" fontId="8" fillId="2" borderId="5" xfId="8" applyFont="1" applyFill="1" applyBorder="1" applyAlignment="1">
      <alignment horizontal="center" vertical="center"/>
    </xf>
    <xf numFmtId="4" fontId="8" fillId="0" borderId="6" xfId="8" applyNumberFormat="1" applyFont="1" applyBorder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4" fontId="3" fillId="0" borderId="8" xfId="8" applyNumberFormat="1" applyFont="1" applyBorder="1" applyAlignment="1" applyProtection="1">
      <alignment vertical="top"/>
      <protection locked="0"/>
    </xf>
    <xf numFmtId="4" fontId="3" fillId="0" borderId="9" xfId="8" applyNumberFormat="1" applyFont="1" applyBorder="1" applyAlignment="1" applyProtection="1">
      <alignment vertical="top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4" fontId="3" fillId="0" borderId="11" xfId="8" applyNumberFormat="1" applyFont="1" applyBorder="1" applyAlignment="1" applyProtection="1">
      <alignment vertical="top"/>
      <protection locked="0"/>
    </xf>
    <xf numFmtId="0" fontId="7" fillId="0" borderId="0" xfId="8" applyFont="1" applyAlignment="1" applyProtection="1">
      <alignment vertical="top"/>
      <protection locked="0"/>
    </xf>
    <xf numFmtId="4" fontId="7" fillId="0" borderId="0" xfId="8" applyNumberFormat="1" applyFont="1" applyAlignment="1" applyProtection="1">
      <alignment vertical="top"/>
      <protection locked="0"/>
    </xf>
    <xf numFmtId="4" fontId="7" fillId="0" borderId="13" xfId="8" applyNumberFormat="1" applyFont="1" applyBorder="1" applyAlignment="1" applyProtection="1">
      <alignment vertical="top"/>
      <protection locked="0"/>
    </xf>
    <xf numFmtId="4" fontId="8" fillId="0" borderId="14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0" fontId="8" fillId="0" borderId="2" xfId="8" applyFont="1" applyBorder="1" applyAlignment="1" applyProtection="1">
      <alignment horizontal="left" vertical="top" indent="3"/>
      <protection locked="0"/>
    </xf>
    <xf numFmtId="0" fontId="3" fillId="0" borderId="15" xfId="8" applyFont="1" applyBorder="1" applyAlignment="1" applyProtection="1">
      <alignment horizontal="left" vertical="top" wrapText="1" indent="1"/>
      <protection locked="0"/>
    </xf>
    <xf numFmtId="0" fontId="7" fillId="0" borderId="16" xfId="8" applyFont="1" applyBorder="1" applyAlignment="1" applyProtection="1">
      <alignment horizontal="left" vertical="top" wrapText="1" indent="1"/>
      <protection locked="0"/>
    </xf>
    <xf numFmtId="0" fontId="3" fillId="0" borderId="16" xfId="8" applyFont="1" applyBorder="1" applyAlignment="1" applyProtection="1">
      <alignment horizontal="left" vertical="top" wrapText="1" indent="1"/>
      <protection locked="0"/>
    </xf>
    <xf numFmtId="0" fontId="7" fillId="0" borderId="16" xfId="8" applyFont="1" applyBorder="1" applyAlignment="1">
      <alignment horizontal="left" vertical="top" wrapText="1" indent="1"/>
    </xf>
    <xf numFmtId="0" fontId="3" fillId="0" borderId="17" xfId="8" applyFont="1" applyBorder="1" applyAlignment="1" applyProtection="1">
      <alignment vertical="top"/>
      <protection locked="0"/>
    </xf>
    <xf numFmtId="0" fontId="8" fillId="0" borderId="15" xfId="8" applyFont="1" applyBorder="1" applyAlignment="1">
      <alignment horizontal="left" vertical="top"/>
    </xf>
    <xf numFmtId="0" fontId="8" fillId="0" borderId="16" xfId="8" applyFont="1" applyBorder="1" applyAlignment="1">
      <alignment horizontal="left" vertical="top" wrapText="1"/>
    </xf>
    <xf numFmtId="0" fontId="8" fillId="0" borderId="16" xfId="8" applyFont="1" applyBorder="1" applyAlignment="1">
      <alignment vertical="top"/>
    </xf>
    <xf numFmtId="4" fontId="8" fillId="0" borderId="18" xfId="8" applyNumberFormat="1" applyFont="1" applyBorder="1" applyAlignment="1" applyProtection="1">
      <alignment vertical="top"/>
      <protection locked="0"/>
    </xf>
    <xf numFmtId="0" fontId="7" fillId="0" borderId="16" xfId="8" applyFont="1" applyBorder="1" applyAlignment="1">
      <alignment horizontal="left" vertical="top" wrapText="1"/>
    </xf>
    <xf numFmtId="0" fontId="7" fillId="0" borderId="19" xfId="8" applyFont="1" applyBorder="1" applyAlignment="1">
      <alignment horizontal="left" vertical="top" wrapText="1" indent="1"/>
    </xf>
    <xf numFmtId="0" fontId="8" fillId="0" borderId="2" xfId="8" applyFont="1" applyBorder="1" applyAlignment="1">
      <alignment horizontal="center" vertical="top" wrapText="1"/>
    </xf>
    <xf numFmtId="4" fontId="8" fillId="0" borderId="8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4" fontId="7" fillId="0" borderId="10" xfId="8" applyNumberFormat="1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4" fontId="7" fillId="0" borderId="12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center" wrapText="1"/>
      <protection locked="0"/>
    </xf>
    <xf numFmtId="0" fontId="8" fillId="2" borderId="2" xfId="8" applyFont="1" applyFill="1" applyBorder="1" applyAlignment="1" applyProtection="1">
      <alignment horizontal="center" vertical="center" wrapText="1"/>
      <protection locked="0"/>
    </xf>
    <xf numFmtId="0" fontId="8" fillId="2" borderId="3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 applyProtection="1">
      <alignment horizontal="center" vertical="center"/>
      <protection locked="0"/>
    </xf>
    <xf numFmtId="0" fontId="8" fillId="2" borderId="3" xfId="8" applyFont="1" applyFill="1" applyBorder="1" applyAlignment="1" applyProtection="1">
      <alignment horizontal="center" vertical="center"/>
      <protection locked="0"/>
    </xf>
    <xf numFmtId="0" fontId="8" fillId="2" borderId="4" xfId="8" applyFont="1" applyFill="1" applyBorder="1" applyAlignment="1" applyProtection="1">
      <alignment horizontal="center" vertical="center"/>
      <protection locked="0"/>
    </xf>
    <xf numFmtId="4" fontId="7" fillId="0" borderId="20" xfId="8" applyNumberFormat="1" applyFont="1" applyBorder="1" applyAlignment="1" applyProtection="1">
      <alignment vertical="top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853109</xdr:colOff>
      <xdr:row>47</xdr:row>
      <xdr:rowOff>115957</xdr:rowOff>
    </xdr:from>
    <xdr:to>
      <xdr:col>6</xdr:col>
      <xdr:colOff>162018</xdr:colOff>
      <xdr:row>51</xdr:row>
      <xdr:rowOff>76580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178" r="2502"/>
        <a:stretch/>
      </xdr:blipFill>
      <xdr:spPr>
        <a:xfrm>
          <a:off x="853109" y="8348870"/>
          <a:ext cx="8449734" cy="523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showGridLines="0" tabSelected="1" zoomScale="115" zoomScaleNormal="115" workbookViewId="0">
      <selection activeCell="J13" sqref="J13"/>
    </sheetView>
  </sheetViews>
  <sheetFormatPr baseColWidth="10" defaultColWidth="12" defaultRowHeight="11.25" x14ac:dyDescent="0.2"/>
  <cols>
    <col min="1" max="1" width="67.8320312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9.5" customHeight="1" x14ac:dyDescent="0.2">
      <c r="A1" s="43" t="s">
        <v>28</v>
      </c>
      <c r="B1" s="44"/>
      <c r="C1" s="44"/>
      <c r="D1" s="44"/>
      <c r="E1" s="44"/>
      <c r="F1" s="44"/>
      <c r="G1" s="45"/>
    </row>
    <row r="2" spans="1:7" s="3" customFormat="1" x14ac:dyDescent="0.2">
      <c r="A2" s="8"/>
      <c r="B2" s="48" t="s">
        <v>22</v>
      </c>
      <c r="C2" s="49"/>
      <c r="D2" s="49"/>
      <c r="E2" s="49"/>
      <c r="F2" s="50"/>
      <c r="G2" s="46" t="s">
        <v>4</v>
      </c>
    </row>
    <row r="3" spans="1:7" s="1" customFormat="1" ht="24.95" customHeight="1" x14ac:dyDescent="0.2">
      <c r="A3" s="10" t="s">
        <v>23</v>
      </c>
      <c r="B3" s="4" t="s">
        <v>0</v>
      </c>
      <c r="C3" s="5" t="s">
        <v>26</v>
      </c>
      <c r="D3" s="5" t="s">
        <v>1</v>
      </c>
      <c r="E3" s="5" t="s">
        <v>2</v>
      </c>
      <c r="F3" s="6" t="s">
        <v>3</v>
      </c>
      <c r="G3" s="47"/>
    </row>
    <row r="4" spans="1:7" x14ac:dyDescent="0.2">
      <c r="A4" s="23" t="s">
        <v>5</v>
      </c>
      <c r="B4" s="13">
        <v>0</v>
      </c>
      <c r="C4" s="13">
        <v>0</v>
      </c>
      <c r="D4" s="13">
        <f>B4+C4</f>
        <v>0</v>
      </c>
      <c r="E4" s="13">
        <v>0</v>
      </c>
      <c r="F4" s="13">
        <v>0</v>
      </c>
      <c r="G4" s="14">
        <f>F4-B4</f>
        <v>0</v>
      </c>
    </row>
    <row r="5" spans="1:7" x14ac:dyDescent="0.2">
      <c r="A5" s="24" t="s">
        <v>6</v>
      </c>
      <c r="B5" s="15">
        <v>0</v>
      </c>
      <c r="C5" s="15">
        <v>0</v>
      </c>
      <c r="D5" s="15">
        <f t="shared" ref="D5:D13" si="0">B5+C5</f>
        <v>0</v>
      </c>
      <c r="E5" s="15">
        <v>0</v>
      </c>
      <c r="F5" s="15">
        <v>0</v>
      </c>
      <c r="G5" s="16">
        <f t="shared" ref="G5:G13" si="1">F5-B5</f>
        <v>0</v>
      </c>
    </row>
    <row r="6" spans="1:7" x14ac:dyDescent="0.2">
      <c r="A6" s="25" t="s">
        <v>7</v>
      </c>
      <c r="B6" s="15">
        <v>0</v>
      </c>
      <c r="C6" s="15">
        <v>0</v>
      </c>
      <c r="D6" s="15">
        <f t="shared" si="0"/>
        <v>0</v>
      </c>
      <c r="E6" s="15">
        <v>0</v>
      </c>
      <c r="F6" s="15">
        <v>0</v>
      </c>
      <c r="G6" s="16">
        <f t="shared" si="1"/>
        <v>0</v>
      </c>
    </row>
    <row r="7" spans="1:7" x14ac:dyDescent="0.2">
      <c r="A7" s="25" t="s">
        <v>8</v>
      </c>
      <c r="B7" s="15">
        <v>0</v>
      </c>
      <c r="C7" s="15">
        <v>0</v>
      </c>
      <c r="D7" s="15">
        <f t="shared" si="0"/>
        <v>0</v>
      </c>
      <c r="E7" s="15">
        <v>0</v>
      </c>
      <c r="F7" s="15">
        <v>0</v>
      </c>
      <c r="G7" s="16">
        <f t="shared" si="1"/>
        <v>0</v>
      </c>
    </row>
    <row r="8" spans="1:7" x14ac:dyDescent="0.2">
      <c r="A8" s="26" t="s">
        <v>9</v>
      </c>
      <c r="B8" s="15">
        <v>0</v>
      </c>
      <c r="C8" s="15">
        <v>0</v>
      </c>
      <c r="D8" s="15">
        <f t="shared" si="0"/>
        <v>0</v>
      </c>
      <c r="E8" s="15">
        <v>0</v>
      </c>
      <c r="F8" s="15">
        <v>0</v>
      </c>
      <c r="G8" s="16">
        <f t="shared" si="1"/>
        <v>0</v>
      </c>
    </row>
    <row r="9" spans="1:7" x14ac:dyDescent="0.2">
      <c r="A9" s="24" t="s">
        <v>10</v>
      </c>
      <c r="B9" s="15">
        <v>0</v>
      </c>
      <c r="C9" s="15">
        <v>0</v>
      </c>
      <c r="D9" s="15">
        <f t="shared" si="0"/>
        <v>0</v>
      </c>
      <c r="E9" s="15">
        <v>0</v>
      </c>
      <c r="F9" s="15">
        <v>0</v>
      </c>
      <c r="G9" s="16">
        <f t="shared" si="1"/>
        <v>0</v>
      </c>
    </row>
    <row r="10" spans="1:7" x14ac:dyDescent="0.2">
      <c r="A10" s="25" t="s">
        <v>11</v>
      </c>
      <c r="B10" s="15">
        <v>5002873.59</v>
      </c>
      <c r="C10" s="15">
        <v>2526399.59</v>
      </c>
      <c r="D10" s="15">
        <f t="shared" si="0"/>
        <v>7529273.1799999997</v>
      </c>
      <c r="E10" s="15">
        <v>8405331.8399999999</v>
      </c>
      <c r="F10" s="15">
        <v>8405331.8399999999</v>
      </c>
      <c r="G10" s="16">
        <f t="shared" si="1"/>
        <v>3402458.25</v>
      </c>
    </row>
    <row r="11" spans="1:7" ht="22.5" x14ac:dyDescent="0.2">
      <c r="A11" s="25" t="s">
        <v>18</v>
      </c>
      <c r="B11" s="15">
        <v>0</v>
      </c>
      <c r="C11" s="15">
        <v>0</v>
      </c>
      <c r="D11" s="15">
        <f t="shared" si="0"/>
        <v>0</v>
      </c>
      <c r="E11" s="15">
        <v>0</v>
      </c>
      <c r="F11" s="15">
        <v>0</v>
      </c>
      <c r="G11" s="16">
        <f t="shared" si="1"/>
        <v>0</v>
      </c>
    </row>
    <row r="12" spans="1:7" ht="22.5" x14ac:dyDescent="0.2">
      <c r="A12" s="25" t="s">
        <v>12</v>
      </c>
      <c r="B12" s="15">
        <v>33840574.600000001</v>
      </c>
      <c r="C12" s="15">
        <v>5879471.8300000001</v>
      </c>
      <c r="D12" s="15">
        <f t="shared" si="0"/>
        <v>39720046.43</v>
      </c>
      <c r="E12" s="15">
        <v>34132108.719999999</v>
      </c>
      <c r="F12" s="15">
        <v>34132108.719999999</v>
      </c>
      <c r="G12" s="16">
        <f t="shared" si="1"/>
        <v>291534.11999999732</v>
      </c>
    </row>
    <row r="13" spans="1:7" x14ac:dyDescent="0.2">
      <c r="A13" s="25" t="s">
        <v>13</v>
      </c>
      <c r="B13" s="15">
        <v>0</v>
      </c>
      <c r="C13" s="15">
        <v>0</v>
      </c>
      <c r="D13" s="15">
        <f t="shared" si="0"/>
        <v>0</v>
      </c>
      <c r="E13" s="15">
        <v>0</v>
      </c>
      <c r="F13" s="15">
        <v>0</v>
      </c>
      <c r="G13" s="16">
        <f t="shared" si="1"/>
        <v>0</v>
      </c>
    </row>
    <row r="14" spans="1:7" hidden="1" x14ac:dyDescent="0.2">
      <c r="A14" s="27"/>
      <c r="B14" s="15"/>
      <c r="C14" s="15"/>
      <c r="D14" s="15"/>
      <c r="E14" s="15"/>
      <c r="F14" s="15"/>
      <c r="G14" s="16"/>
    </row>
    <row r="15" spans="1:7" x14ac:dyDescent="0.2">
      <c r="A15" s="22" t="s">
        <v>14</v>
      </c>
      <c r="B15" s="51">
        <f>SUM(B4:B13)</f>
        <v>38843448.189999998</v>
      </c>
      <c r="C15" s="51">
        <f t="shared" ref="C15:G15" si="2">SUM(C4:C13)</f>
        <v>8405871.4199999999</v>
      </c>
      <c r="D15" s="51">
        <f t="shared" si="2"/>
        <v>47249319.609999999</v>
      </c>
      <c r="E15" s="51">
        <f t="shared" si="2"/>
        <v>42537440.560000002</v>
      </c>
      <c r="F15" s="51">
        <f t="shared" si="2"/>
        <v>42537440.560000002</v>
      </c>
      <c r="G15" s="41">
        <f t="shared" si="2"/>
        <v>3693992.3699999973</v>
      </c>
    </row>
    <row r="16" spans="1:7" x14ac:dyDescent="0.2">
      <c r="A16" s="17"/>
      <c r="B16" s="18"/>
      <c r="C16" s="18"/>
      <c r="D16" s="19"/>
      <c r="E16" s="20" t="s">
        <v>27</v>
      </c>
      <c r="F16" s="21"/>
      <c r="G16" s="9">
        <f>G15</f>
        <v>3693992.3699999973</v>
      </c>
    </row>
    <row r="17" spans="1:7" ht="10.5" customHeight="1" x14ac:dyDescent="0.2">
      <c r="A17" s="11"/>
      <c r="B17" s="48" t="s">
        <v>22</v>
      </c>
      <c r="C17" s="49"/>
      <c r="D17" s="49"/>
      <c r="E17" s="49"/>
      <c r="F17" s="50"/>
      <c r="G17" s="46" t="s">
        <v>4</v>
      </c>
    </row>
    <row r="18" spans="1:7" ht="22.5" x14ac:dyDescent="0.2">
      <c r="A18" s="12" t="s">
        <v>23</v>
      </c>
      <c r="B18" s="4" t="s">
        <v>0</v>
      </c>
      <c r="C18" s="5" t="s">
        <v>26</v>
      </c>
      <c r="D18" s="5" t="s">
        <v>1</v>
      </c>
      <c r="E18" s="5" t="s">
        <v>2</v>
      </c>
      <c r="F18" s="6" t="s">
        <v>3</v>
      </c>
      <c r="G18" s="47"/>
    </row>
    <row r="19" spans="1:7" x14ac:dyDescent="0.2">
      <c r="A19" s="28" t="s">
        <v>15</v>
      </c>
      <c r="B19" s="35">
        <f t="shared" ref="B19:G19" si="3">SUM(B20+B21+B22+B23+B24+B25+B26+B27)</f>
        <v>0</v>
      </c>
      <c r="C19" s="35">
        <f t="shared" si="3"/>
        <v>0</v>
      </c>
      <c r="D19" s="35">
        <f t="shared" si="3"/>
        <v>0</v>
      </c>
      <c r="E19" s="35">
        <f t="shared" si="3"/>
        <v>0</v>
      </c>
      <c r="F19" s="35">
        <f t="shared" si="3"/>
        <v>0</v>
      </c>
      <c r="G19" s="36">
        <f t="shared" si="3"/>
        <v>0</v>
      </c>
    </row>
    <row r="20" spans="1:7" x14ac:dyDescent="0.2">
      <c r="A20" s="26" t="s">
        <v>5</v>
      </c>
      <c r="B20" s="37">
        <v>0</v>
      </c>
      <c r="C20" s="37">
        <v>0</v>
      </c>
      <c r="D20" s="37">
        <f t="shared" ref="D20:D27" si="4">B20+C20</f>
        <v>0</v>
      </c>
      <c r="E20" s="37">
        <v>0</v>
      </c>
      <c r="F20" s="37">
        <v>0</v>
      </c>
      <c r="G20" s="38">
        <f t="shared" ref="G20:G27" si="5">F20-B20</f>
        <v>0</v>
      </c>
    </row>
    <row r="21" spans="1:7" x14ac:dyDescent="0.2">
      <c r="A21" s="26" t="s">
        <v>6</v>
      </c>
      <c r="B21" s="37">
        <v>0</v>
      </c>
      <c r="C21" s="37">
        <v>0</v>
      </c>
      <c r="D21" s="37">
        <f t="shared" si="4"/>
        <v>0</v>
      </c>
      <c r="E21" s="37">
        <v>0</v>
      </c>
      <c r="F21" s="37">
        <v>0</v>
      </c>
      <c r="G21" s="38">
        <f t="shared" si="5"/>
        <v>0</v>
      </c>
    </row>
    <row r="22" spans="1:7" x14ac:dyDescent="0.2">
      <c r="A22" s="26" t="s">
        <v>7</v>
      </c>
      <c r="B22" s="37">
        <v>0</v>
      </c>
      <c r="C22" s="37">
        <v>0</v>
      </c>
      <c r="D22" s="37">
        <f t="shared" si="4"/>
        <v>0</v>
      </c>
      <c r="E22" s="37">
        <v>0</v>
      </c>
      <c r="F22" s="37">
        <v>0</v>
      </c>
      <c r="G22" s="38">
        <f t="shared" si="5"/>
        <v>0</v>
      </c>
    </row>
    <row r="23" spans="1:7" x14ac:dyDescent="0.2">
      <c r="A23" s="26" t="s">
        <v>8</v>
      </c>
      <c r="B23" s="37">
        <v>0</v>
      </c>
      <c r="C23" s="37">
        <v>0</v>
      </c>
      <c r="D23" s="37">
        <f t="shared" si="4"/>
        <v>0</v>
      </c>
      <c r="E23" s="37">
        <v>0</v>
      </c>
      <c r="F23" s="37">
        <v>0</v>
      </c>
      <c r="G23" s="38">
        <f t="shared" si="5"/>
        <v>0</v>
      </c>
    </row>
    <row r="24" spans="1:7" x14ac:dyDescent="0.2">
      <c r="A24" s="26" t="s">
        <v>16</v>
      </c>
      <c r="B24" s="37">
        <v>0</v>
      </c>
      <c r="C24" s="37">
        <v>0</v>
      </c>
      <c r="D24" s="37">
        <f t="shared" si="4"/>
        <v>0</v>
      </c>
      <c r="E24" s="37">
        <v>0</v>
      </c>
      <c r="F24" s="37">
        <v>0</v>
      </c>
      <c r="G24" s="38">
        <f t="shared" si="5"/>
        <v>0</v>
      </c>
    </row>
    <row r="25" spans="1:7" x14ac:dyDescent="0.2">
      <c r="A25" s="26" t="s">
        <v>17</v>
      </c>
      <c r="B25" s="37">
        <v>0</v>
      </c>
      <c r="C25" s="37">
        <v>0</v>
      </c>
      <c r="D25" s="37">
        <f t="shared" si="4"/>
        <v>0</v>
      </c>
      <c r="E25" s="37">
        <v>0</v>
      </c>
      <c r="F25" s="37">
        <v>0</v>
      </c>
      <c r="G25" s="38">
        <f t="shared" si="5"/>
        <v>0</v>
      </c>
    </row>
    <row r="26" spans="1:7" ht="22.5" x14ac:dyDescent="0.2">
      <c r="A26" s="26" t="s">
        <v>18</v>
      </c>
      <c r="B26" s="37">
        <v>0</v>
      </c>
      <c r="C26" s="37">
        <v>0</v>
      </c>
      <c r="D26" s="37">
        <f t="shared" si="4"/>
        <v>0</v>
      </c>
      <c r="E26" s="37">
        <v>0</v>
      </c>
      <c r="F26" s="37">
        <v>0</v>
      </c>
      <c r="G26" s="38">
        <f t="shared" si="5"/>
        <v>0</v>
      </c>
    </row>
    <row r="27" spans="1:7" ht="22.5" x14ac:dyDescent="0.2">
      <c r="A27" s="26" t="s">
        <v>12</v>
      </c>
      <c r="B27" s="37">
        <v>0</v>
      </c>
      <c r="C27" s="37">
        <v>0</v>
      </c>
      <c r="D27" s="37">
        <f t="shared" si="4"/>
        <v>0</v>
      </c>
      <c r="E27" s="37">
        <v>0</v>
      </c>
      <c r="F27" s="37">
        <v>0</v>
      </c>
      <c r="G27" s="38">
        <f t="shared" si="5"/>
        <v>0</v>
      </c>
    </row>
    <row r="28" spans="1:7" x14ac:dyDescent="0.2">
      <c r="A28" s="26"/>
      <c r="B28" s="37"/>
      <c r="C28" s="37"/>
      <c r="D28" s="37"/>
      <c r="E28" s="37"/>
      <c r="F28" s="37"/>
      <c r="G28" s="38"/>
    </row>
    <row r="29" spans="1:7" ht="33.75" x14ac:dyDescent="0.2">
      <c r="A29" s="29" t="s">
        <v>21</v>
      </c>
      <c r="B29" s="39">
        <f t="shared" ref="B29:G29" si="6">SUM(B30:B33)</f>
        <v>38843448.189999998</v>
      </c>
      <c r="C29" s="39">
        <f t="shared" si="6"/>
        <v>8405871.4199999999</v>
      </c>
      <c r="D29" s="39">
        <f t="shared" si="6"/>
        <v>47249319.609999999</v>
      </c>
      <c r="E29" s="39">
        <f t="shared" si="6"/>
        <v>42537440.560000002</v>
      </c>
      <c r="F29" s="39">
        <f t="shared" si="6"/>
        <v>42537440.560000002</v>
      </c>
      <c r="G29" s="40">
        <f t="shared" si="6"/>
        <v>3693992.3699999973</v>
      </c>
    </row>
    <row r="30" spans="1:7" x14ac:dyDescent="0.2">
      <c r="A30" s="26" t="s">
        <v>6</v>
      </c>
      <c r="B30" s="37">
        <v>0</v>
      </c>
      <c r="C30" s="37">
        <v>0</v>
      </c>
      <c r="D30" s="37">
        <f>B30+C30</f>
        <v>0</v>
      </c>
      <c r="E30" s="37">
        <v>0</v>
      </c>
      <c r="F30" s="37">
        <v>0</v>
      </c>
      <c r="G30" s="38">
        <f>F30-B30</f>
        <v>0</v>
      </c>
    </row>
    <row r="31" spans="1:7" x14ac:dyDescent="0.2">
      <c r="A31" s="26" t="s">
        <v>9</v>
      </c>
      <c r="B31" s="37">
        <v>0</v>
      </c>
      <c r="C31" s="37">
        <v>0</v>
      </c>
      <c r="D31" s="37">
        <f>B31+C31</f>
        <v>0</v>
      </c>
      <c r="E31" s="37">
        <v>0</v>
      </c>
      <c r="F31" s="37">
        <v>0</v>
      </c>
      <c r="G31" s="38">
        <f t="shared" ref="G31:G33" si="7">F31-B31</f>
        <v>0</v>
      </c>
    </row>
    <row r="32" spans="1:7" x14ac:dyDescent="0.2">
      <c r="A32" s="26" t="s">
        <v>19</v>
      </c>
      <c r="B32" s="37">
        <v>5002873.59</v>
      </c>
      <c r="C32" s="37">
        <v>2526399.59</v>
      </c>
      <c r="D32" s="37">
        <f>B32+C32</f>
        <v>7529273.1799999997</v>
      </c>
      <c r="E32" s="37">
        <v>8405331.8399999999</v>
      </c>
      <c r="F32" s="37">
        <v>8405331.8399999999</v>
      </c>
      <c r="G32" s="38">
        <f t="shared" si="7"/>
        <v>3402458.25</v>
      </c>
    </row>
    <row r="33" spans="1:7" ht="22.5" x14ac:dyDescent="0.2">
      <c r="A33" s="26" t="s">
        <v>12</v>
      </c>
      <c r="B33" s="37">
        <v>33840574.600000001</v>
      </c>
      <c r="C33" s="37">
        <v>5879471.8300000001</v>
      </c>
      <c r="D33" s="37">
        <f>B33+C33</f>
        <v>39720046.43</v>
      </c>
      <c r="E33" s="37">
        <v>34132108.719999999</v>
      </c>
      <c r="F33" s="37">
        <v>34132108.719999999</v>
      </c>
      <c r="G33" s="38">
        <f t="shared" si="7"/>
        <v>291534.11999999732</v>
      </c>
    </row>
    <row r="34" spans="1:7" x14ac:dyDescent="0.2">
      <c r="A34" s="32"/>
      <c r="B34" s="37"/>
      <c r="C34" s="37"/>
      <c r="D34" s="37"/>
      <c r="E34" s="37"/>
      <c r="F34" s="37"/>
      <c r="G34" s="38"/>
    </row>
    <row r="35" spans="1:7" x14ac:dyDescent="0.2">
      <c r="A35" s="30" t="s">
        <v>13</v>
      </c>
      <c r="B35" s="39">
        <f t="shared" ref="B35:G35" si="8">SUM(B36)</f>
        <v>0</v>
      </c>
      <c r="C35" s="39">
        <f t="shared" si="8"/>
        <v>0</v>
      </c>
      <c r="D35" s="39">
        <f t="shared" si="8"/>
        <v>0</v>
      </c>
      <c r="E35" s="39">
        <f t="shared" si="8"/>
        <v>0</v>
      </c>
      <c r="F35" s="39">
        <f t="shared" si="8"/>
        <v>0</v>
      </c>
      <c r="G35" s="40">
        <f t="shared" si="8"/>
        <v>0</v>
      </c>
    </row>
    <row r="36" spans="1:7" x14ac:dyDescent="0.2">
      <c r="A36" s="26" t="s">
        <v>13</v>
      </c>
      <c r="B36" s="37">
        <v>0</v>
      </c>
      <c r="C36" s="37">
        <v>0</v>
      </c>
      <c r="D36" s="37">
        <f>B36+C36</f>
        <v>0</v>
      </c>
      <c r="E36" s="37">
        <v>0</v>
      </c>
      <c r="F36" s="37">
        <v>0</v>
      </c>
      <c r="G36" s="38">
        <f>F36-B36</f>
        <v>0</v>
      </c>
    </row>
    <row r="37" spans="1:7" hidden="1" x14ac:dyDescent="0.2">
      <c r="A37" s="33"/>
      <c r="B37" s="37"/>
      <c r="C37" s="37"/>
      <c r="D37" s="37"/>
      <c r="E37" s="37"/>
      <c r="F37" s="37"/>
      <c r="G37" s="38"/>
    </row>
    <row r="38" spans="1:7" x14ac:dyDescent="0.2">
      <c r="A38" s="34" t="s">
        <v>14</v>
      </c>
      <c r="B38" s="51">
        <f>SUM(B35+B29+B19)</f>
        <v>38843448.189999998</v>
      </c>
      <c r="C38" s="51">
        <f t="shared" ref="C38:G38" si="9">SUM(C35+C29+C19)</f>
        <v>8405871.4199999999</v>
      </c>
      <c r="D38" s="51">
        <f t="shared" si="9"/>
        <v>47249319.609999999</v>
      </c>
      <c r="E38" s="51">
        <f t="shared" si="9"/>
        <v>42537440.560000002</v>
      </c>
      <c r="F38" s="51">
        <f t="shared" si="9"/>
        <v>42537440.560000002</v>
      </c>
      <c r="G38" s="41">
        <f t="shared" si="9"/>
        <v>3693992.3699999973</v>
      </c>
    </row>
    <row r="39" spans="1:7" x14ac:dyDescent="0.2">
      <c r="A39" s="17"/>
      <c r="B39" s="18"/>
      <c r="C39" s="18"/>
      <c r="D39" s="18"/>
      <c r="E39" s="20" t="s">
        <v>27</v>
      </c>
      <c r="F39" s="31"/>
      <c r="G39" s="9">
        <f>G38</f>
        <v>3693992.3699999973</v>
      </c>
    </row>
    <row r="40" spans="1:7" hidden="1" x14ac:dyDescent="0.2"/>
    <row r="41" spans="1:7" x14ac:dyDescent="0.2">
      <c r="A41" s="7" t="s">
        <v>24</v>
      </c>
    </row>
    <row r="42" spans="1:7" x14ac:dyDescent="0.2">
      <c r="A42" s="7" t="s">
        <v>20</v>
      </c>
    </row>
    <row r="43" spans="1:7" ht="27" customHeight="1" x14ac:dyDescent="0.2">
      <c r="A43" s="42" t="s">
        <v>25</v>
      </c>
      <c r="B43" s="42"/>
      <c r="C43" s="42"/>
      <c r="D43" s="42"/>
      <c r="E43" s="42"/>
      <c r="F43" s="42"/>
      <c r="G43" s="42"/>
    </row>
  </sheetData>
  <sheetProtection formatCells="0" formatColumns="0" formatRows="0" insertRows="0" autoFilter="0"/>
  <mergeCells count="6">
    <mergeCell ref="A43:G43"/>
    <mergeCell ref="A1:G1"/>
    <mergeCell ref="G2:G3"/>
    <mergeCell ref="G17:G18"/>
    <mergeCell ref="B2:F2"/>
    <mergeCell ref="B17:F17"/>
  </mergeCells>
  <printOptions horizontalCentered="1"/>
  <pageMargins left="0.39370078740157483" right="0.39370078740157483" top="0.47244094488188981" bottom="0.47244094488188981" header="0.31496062992125984" footer="0.31496062992125984"/>
  <pageSetup scale="8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0c865bf4-0f22-4e4d-b041-7b0c1657e5a8"/>
    <ds:schemaRef ds:uri="http://purl.org/dc/elements/1.1/"/>
    <ds:schemaRef ds:uri="http://www.w3.org/XML/1998/namespace"/>
    <ds:schemaRef ds:uri="http://schemas.microsoft.com/office/infopath/2007/PartnerControls"/>
    <ds:schemaRef ds:uri="http://purl.org/dc/dcmitype/"/>
    <ds:schemaRef ds:uri="http://schemas.microsoft.com/office/2006/documentManagement/types"/>
    <ds:schemaRef ds:uri="6aa8a68a-ab09-4ac8-a697-fdce915bc567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CLAGUILARO-PC</cp:lastModifiedBy>
  <cp:revision/>
  <cp:lastPrinted>2025-10-15T17:09:38Z</cp:lastPrinted>
  <dcterms:created xsi:type="dcterms:W3CDTF">2012-12-11T20:48:19Z</dcterms:created>
  <dcterms:modified xsi:type="dcterms:W3CDTF">2026-01-21T14:32:47Z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