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LAGUILARO\Desktop\M13D_2504\"/>
    </mc:Choice>
  </mc:AlternateContent>
  <bookViews>
    <workbookView xWindow="0" yWindow="0" windowWidth="24080" windowHeight="5600"/>
  </bookViews>
  <sheets>
    <sheet name="PPI" sheetId="4" r:id="rId1"/>
  </sheets>
  <definedNames>
    <definedName name="_xlnm._FilterDatabase" localSheetId="0" hidden="1">PPI!$A$3:$Q$23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4" l="1"/>
  <c r="P17" i="4"/>
  <c r="O17" i="4"/>
  <c r="N17" i="4"/>
  <c r="Q16" i="4" l="1"/>
  <c r="P16" i="4"/>
  <c r="O16" i="4"/>
  <c r="N16" i="4"/>
  <c r="P9" i="4"/>
  <c r="Q9" i="4"/>
  <c r="N9" i="4"/>
  <c r="O9" i="4"/>
  <c r="Q19" i="4" l="1"/>
  <c r="P19" i="4"/>
  <c r="O19" i="4"/>
  <c r="N19" i="4"/>
  <c r="Q15" i="4"/>
  <c r="P15" i="4"/>
  <c r="O15" i="4"/>
  <c r="N15" i="4"/>
  <c r="Q10" i="4"/>
  <c r="P10" i="4"/>
  <c r="O10" i="4"/>
  <c r="N10" i="4"/>
  <c r="Q7" i="4"/>
  <c r="P7" i="4"/>
  <c r="O7" i="4"/>
  <c r="N7" i="4"/>
  <c r="Q8" i="4"/>
  <c r="P8" i="4"/>
  <c r="O8" i="4"/>
  <c r="N8" i="4"/>
  <c r="Q20" i="4"/>
  <c r="P20" i="4"/>
  <c r="O20" i="4"/>
  <c r="N20" i="4"/>
  <c r="Q21" i="4" l="1"/>
  <c r="P21" i="4"/>
  <c r="O21" i="4"/>
  <c r="N21" i="4"/>
  <c r="Q18" i="4"/>
  <c r="P18" i="4"/>
  <c r="O18" i="4"/>
  <c r="N18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6" i="4"/>
  <c r="P6" i="4"/>
  <c r="O6" i="4"/>
  <c r="N6" i="4"/>
  <c r="Q5" i="4"/>
  <c r="P5" i="4"/>
  <c r="O5" i="4"/>
  <c r="N5" i="4"/>
  <c r="O4" i="4" l="1"/>
  <c r="I22" i="4" l="1"/>
  <c r="H22" i="4"/>
  <c r="G22" i="4"/>
  <c r="N4" i="4" l="1"/>
  <c r="Q4" i="4"/>
  <c r="P4" i="4"/>
</calcChain>
</file>

<file path=xl/sharedStrings.xml><?xml version="1.0" encoding="utf-8"?>
<sst xmlns="http://schemas.openxmlformats.org/spreadsheetml/2006/main" count="149" uniqueCount="70">
  <si>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</si>
  <si>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</si>
  <si>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</si>
  <si>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</si>
  <si>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</si>
  <si>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</si>
  <si>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</si>
  <si>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</si>
  <si>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</si>
  <si>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</si>
  <si>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</si>
  <si>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</si>
  <si>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</si>
  <si>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</si>
  <si>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</si>
  <si>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</si>
  <si>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</si>
  <si>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</si>
  <si>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</si>
  <si>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</si>
  <si>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</si>
  <si>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</si>
  <si>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ASISTENCIA SOCIAL A POBLACION MARGINADA</t>
  </si>
  <si>
    <t>5110</t>
  </si>
  <si>
    <t>BIENES MUEBLES</t>
  </si>
  <si>
    <t>DIRECCION GENERAL</t>
  </si>
  <si>
    <t>31120M13D010100</t>
  </si>
  <si>
    <t>E0005</t>
  </si>
  <si>
    <t>ORIENTACION Y FORTALECIMIENTO FAMILIAR</t>
  </si>
  <si>
    <t>CENTRO DE ORIENTACION FAMILIAR</t>
  </si>
  <si>
    <t>31120M13D030500</t>
  </si>
  <si>
    <t>M0001</t>
  </si>
  <si>
    <t>ADMINISTRACION DE LA HACIENDA PUBLICA</t>
  </si>
  <si>
    <t>DIRECCION ADMINISTRATIVA</t>
  </si>
  <si>
    <t>31120M13D020100</t>
  </si>
  <si>
    <t>5150</t>
  </si>
  <si>
    <t>ASISTENCIA SOCIAL A POBLACIÓN MARGINADA</t>
  </si>
  <si>
    <t>31120M13D010300</t>
  </si>
  <si>
    <t>E0003</t>
  </si>
  <si>
    <t>MEJORAR CALIDAD DE VIDA DEL ADULTO MAYOR</t>
  </si>
  <si>
    <t>COORDINACION DE CENTROS GERONTOLOGICOS</t>
  </si>
  <si>
    <t>31120M13D010400</t>
  </si>
  <si>
    <t>G0001</t>
  </si>
  <si>
    <t>FORTAL.DE SUPEVISION Y DIRECCION DE ACT.OPERATIVAS</t>
  </si>
  <si>
    <t>DIRECCION OPERATIVA</t>
  </si>
  <si>
    <t>31120M13D030100</t>
  </si>
  <si>
    <t>E0007</t>
  </si>
  <si>
    <t>ASISTENCIA ALIMENTARIA A POBLACION MARG.</t>
  </si>
  <si>
    <t>5190</t>
  </si>
  <si>
    <t>ASISTENCIA ALIMENTARIA</t>
  </si>
  <si>
    <t>31120M13D030300</t>
  </si>
  <si>
    <t>E0011</t>
  </si>
  <si>
    <t>CENTRO COLIBRI</t>
  </si>
  <si>
    <t>5410</t>
  </si>
  <si>
    <t>CENTRO COLIBRI PROTECCION NNA</t>
  </si>
  <si>
    <t>31120M13D010500</t>
  </si>
  <si>
    <t>Bajo protesta de decir verdad declaramos que los Estados Financieros y sus notas, son razonablemente correctos y son responsabilidad del emisor.</t>
  </si>
  <si>
    <t>UNIDAD MUNICIPAL DE REHABILITACION</t>
  </si>
  <si>
    <t>5310</t>
  </si>
  <si>
    <t>31120M13D010200</t>
  </si>
  <si>
    <t>UMR: REHABILITACION A PERSONAS DISCAPACIDAD</t>
  </si>
  <si>
    <t>E0002</t>
  </si>
  <si>
    <t>ATENCION PSICOLOGICA</t>
  </si>
  <si>
    <t>31120M13D030600</t>
  </si>
  <si>
    <t>E0009</t>
  </si>
  <si>
    <t>E0004</t>
  </si>
  <si>
    <t>APOYO EN CUIDADO DE NINOS A PADRE/ TUTOR</t>
  </si>
  <si>
    <t>31120M13D020200</t>
  </si>
  <si>
    <t>COORDINACION DE ESTANCIAS INFANTILES</t>
  </si>
  <si>
    <t>Sistema para el Desarrollo Integral de la Familia de Guanajuato,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</si>
</sst>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left" vertical="center" wrapText="1"/>
      <protection locked="0"/>
    </xf>
    <xf numFmtId="4" fontId="7" fillId="0" borderId="6" xfId="2" applyNumberFormat="1" applyFont="1" applyBorder="1" applyAlignment="1" applyProtection="1">
      <alignment horizontal="right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4" fontId="3" fillId="0" borderId="6" xfId="2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/>
    </xf>
    <xf numFmtId="0" fontId="8" fillId="0" borderId="0" xfId="0" applyFont="1" applyBorder="1"/>
    <xf numFmtId="0" fontId="7" fillId="0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" fontId="7" fillId="0" borderId="6" xfId="2" applyNumberFormat="1" applyFont="1" applyFill="1" applyBorder="1" applyAlignment="1" applyProtection="1">
      <alignment horizontal="right" vertical="center" wrapText="1"/>
      <protection locked="0"/>
    </xf>
    <xf numFmtId="4" fontId="9" fillId="0" borderId="0" xfId="0" applyNumberFormat="1" applyFont="1"/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2734236</xdr:colOff>
      <xdr:row>27</xdr:row>
      <xdr:rowOff>108183</xdr:rowOff>
    </xdr:from>
    <xdr:to>
      <xdr:col>12</xdr:col>
      <xdr:colOff>595733</xdr:colOff>
      <xdr:row>31</xdr:row>
      <xdr:rowOff>905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2279" y="7653640"/>
          <a:ext cx="10095325" cy="65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abSelected="1" zoomScale="115" zoomScaleNormal="115" workbookViewId="0">
      <selection activeCell="E6" sqref="E6"/>
    </sheetView>
  </sheetViews>
  <sheetFormatPr baseColWidth="10" defaultRowHeight="14.5" x14ac:dyDescent="0.35"/>
  <cols>
    <col min="1" max="1" width="18.453125" style="11" customWidth="1"/>
    <col min="2" max="2" width="44.1796875" style="11" bestFit="1" customWidth="1"/>
    <col min="3" max="3" width="7.7265625" style="11" bestFit="1" customWidth="1"/>
    <col min="4" max="4" width="14.7265625" style="11" bestFit="1" customWidth="1"/>
    <col min="5" max="5" width="14.26953125" style="11" bestFit="1" customWidth="1"/>
    <col min="6" max="6" width="36.453125" style="11" bestFit="1" customWidth="1"/>
    <col min="7" max="7" width="9.81640625" style="11" bestFit="1" customWidth="1"/>
    <col min="8" max="8" width="11.453125" style="11" bestFit="1" customWidth="1"/>
    <col min="9" max="9" width="11" style="11" bestFit="1" customWidth="1"/>
    <col min="10" max="10" width="11.453125" style="11" customWidth="1"/>
    <col min="11" max="11" width="11.1796875" style="11" customWidth="1"/>
    <col min="12" max="13" width="10.90625" style="11"/>
    <col min="14" max="14" width="10.81640625" style="11" customWidth="1"/>
    <col min="15" max="16384" width="10.90625" style="11"/>
  </cols>
  <sheetData>
    <row r="1" spans="1:17" ht="64.5" customHeight="1" x14ac:dyDescent="0.35">
      <c r="A1" s="17" t="s">
        <v>69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x14ac:dyDescent="0.35">
      <c r="A2" s="2"/>
      <c r="B2" s="2"/>
      <c r="C2" s="2"/>
      <c r="D2" s="2"/>
      <c r="E2" s="2"/>
      <c r="F2" s="2"/>
      <c r="G2" s="18" t="s">
        <v>0</v>
      </c>
      <c r="H2" s="19"/>
      <c r="I2" s="20"/>
      <c r="J2" s="18" t="s">
        <v>1</v>
      </c>
      <c r="K2" s="19"/>
      <c r="L2" s="19"/>
      <c r="M2" s="20"/>
      <c r="N2" s="21" t="s">
        <v>2</v>
      </c>
      <c r="O2" s="22"/>
      <c r="P2" s="23" t="s">
        <v>3</v>
      </c>
      <c r="Q2" s="24"/>
    </row>
    <row r="3" spans="1:17" ht="22" x14ac:dyDescent="0.3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16" t="s">
        <v>7</v>
      </c>
      <c r="H3" s="16" t="s">
        <v>8</v>
      </c>
      <c r="I3" s="16" t="s">
        <v>9</v>
      </c>
      <c r="J3" s="16" t="s">
        <v>10</v>
      </c>
      <c r="K3" s="16" t="s">
        <v>8</v>
      </c>
      <c r="L3" s="16" t="s">
        <v>11</v>
      </c>
      <c r="M3" s="16" t="s">
        <v>12</v>
      </c>
      <c r="N3" s="1" t="s">
        <v>13</v>
      </c>
      <c r="O3" s="1" t="s">
        <v>14</v>
      </c>
      <c r="P3" s="4" t="s">
        <v>15</v>
      </c>
      <c r="Q3" s="4" t="s">
        <v>16</v>
      </c>
    </row>
    <row r="4" spans="1:17" ht="27" customHeight="1" x14ac:dyDescent="0.35">
      <c r="A4" s="5" t="s">
        <v>21</v>
      </c>
      <c r="B4" s="6" t="s">
        <v>22</v>
      </c>
      <c r="C4" s="5" t="s">
        <v>23</v>
      </c>
      <c r="D4" s="5" t="s">
        <v>24</v>
      </c>
      <c r="E4" s="5" t="s">
        <v>26</v>
      </c>
      <c r="F4" s="6" t="s">
        <v>25</v>
      </c>
      <c r="G4" s="7">
        <v>0</v>
      </c>
      <c r="H4" s="7">
        <v>19400</v>
      </c>
      <c r="I4" s="7">
        <v>18487</v>
      </c>
      <c r="J4" s="8">
        <v>0</v>
      </c>
      <c r="K4" s="15">
        <v>5</v>
      </c>
      <c r="L4" s="8">
        <v>5</v>
      </c>
      <c r="M4" s="8" t="s">
        <v>17</v>
      </c>
      <c r="N4" s="9">
        <f t="shared" ref="N4:N21" si="0">IF(G4&gt;0,I4/G4,0)</f>
        <v>0</v>
      </c>
      <c r="O4" s="9">
        <f t="shared" ref="O4:O21" si="1">IF(H4&gt;0,I4/H4,0)</f>
        <v>0.95293814432989687</v>
      </c>
      <c r="P4" s="10">
        <f t="shared" ref="P4:P21" si="2">IF(J4=0,0,L4/J4)</f>
        <v>0</v>
      </c>
      <c r="Q4" s="10">
        <f t="shared" ref="Q4:Q21" si="3">IF(L4=0,0,L4/K4)</f>
        <v>1</v>
      </c>
    </row>
    <row r="5" spans="1:17" ht="27" customHeight="1" x14ac:dyDescent="0.35">
      <c r="A5" s="5" t="s">
        <v>27</v>
      </c>
      <c r="B5" s="6" t="s">
        <v>28</v>
      </c>
      <c r="C5" s="5" t="s">
        <v>23</v>
      </c>
      <c r="D5" s="5" t="s">
        <v>24</v>
      </c>
      <c r="E5" s="5" t="s">
        <v>30</v>
      </c>
      <c r="F5" s="6" t="s">
        <v>29</v>
      </c>
      <c r="G5" s="7">
        <v>0</v>
      </c>
      <c r="H5" s="7">
        <v>8400</v>
      </c>
      <c r="I5" s="7">
        <v>7947</v>
      </c>
      <c r="J5" s="8">
        <v>0</v>
      </c>
      <c r="K5" s="15">
        <v>3</v>
      </c>
      <c r="L5" s="8">
        <v>3</v>
      </c>
      <c r="M5" s="8" t="s">
        <v>17</v>
      </c>
      <c r="N5" s="9">
        <f t="shared" si="0"/>
        <v>0</v>
      </c>
      <c r="O5" s="9">
        <f t="shared" si="1"/>
        <v>0.94607142857142856</v>
      </c>
      <c r="P5" s="10">
        <f t="shared" si="2"/>
        <v>0</v>
      </c>
      <c r="Q5" s="10">
        <f t="shared" si="3"/>
        <v>1</v>
      </c>
    </row>
    <row r="6" spans="1:17" ht="27" customHeight="1" x14ac:dyDescent="0.35">
      <c r="A6" s="5" t="s">
        <v>31</v>
      </c>
      <c r="B6" s="6" t="s">
        <v>32</v>
      </c>
      <c r="C6" s="5" t="s">
        <v>23</v>
      </c>
      <c r="D6" s="5" t="s">
        <v>24</v>
      </c>
      <c r="E6" s="5" t="s">
        <v>34</v>
      </c>
      <c r="F6" s="6" t="s">
        <v>33</v>
      </c>
      <c r="G6" s="7">
        <v>0</v>
      </c>
      <c r="H6" s="7">
        <v>18500</v>
      </c>
      <c r="I6" s="7">
        <v>18407</v>
      </c>
      <c r="J6" s="8">
        <v>0</v>
      </c>
      <c r="K6" s="15">
        <v>5</v>
      </c>
      <c r="L6" s="8">
        <v>5</v>
      </c>
      <c r="M6" s="8" t="s">
        <v>17</v>
      </c>
      <c r="N6" s="9">
        <f t="shared" si="0"/>
        <v>0</v>
      </c>
      <c r="O6" s="9">
        <f t="shared" si="1"/>
        <v>0.99497297297297294</v>
      </c>
      <c r="P6" s="10">
        <f t="shared" si="2"/>
        <v>0</v>
      </c>
      <c r="Q6" s="10">
        <f t="shared" si="3"/>
        <v>1</v>
      </c>
    </row>
    <row r="7" spans="1:17" ht="27" customHeight="1" x14ac:dyDescent="0.35">
      <c r="A7" s="5" t="s">
        <v>61</v>
      </c>
      <c r="B7" s="6" t="s">
        <v>60</v>
      </c>
      <c r="C7" s="5" t="s">
        <v>23</v>
      </c>
      <c r="D7" s="5" t="s">
        <v>24</v>
      </c>
      <c r="E7" s="5" t="s">
        <v>59</v>
      </c>
      <c r="F7" s="6" t="s">
        <v>57</v>
      </c>
      <c r="G7" s="7">
        <v>0</v>
      </c>
      <c r="H7" s="7">
        <v>21000</v>
      </c>
      <c r="I7" s="7">
        <v>11344.8</v>
      </c>
      <c r="J7" s="8">
        <v>0</v>
      </c>
      <c r="K7" s="15">
        <v>3</v>
      </c>
      <c r="L7" s="8">
        <v>3</v>
      </c>
      <c r="M7" s="8" t="s">
        <v>17</v>
      </c>
      <c r="N7" s="9">
        <f t="shared" ref="N7" si="4">IF(G7&gt;0,I7/G7,0)</f>
        <v>0</v>
      </c>
      <c r="O7" s="9">
        <f t="shared" ref="O7" si="5">IF(H7&gt;0,I7/H7,0)</f>
        <v>0.54022857142857139</v>
      </c>
      <c r="P7" s="10">
        <f t="shared" ref="P7" si="6">IF(J7=0,0,L7/J7)</f>
        <v>0</v>
      </c>
      <c r="Q7" s="10">
        <f t="shared" ref="Q7" si="7">IF(L7=0,0,L7/K7)</f>
        <v>1</v>
      </c>
    </row>
    <row r="8" spans="1:17" ht="27" customHeight="1" x14ac:dyDescent="0.35">
      <c r="A8" s="5" t="s">
        <v>38</v>
      </c>
      <c r="B8" s="6" t="s">
        <v>39</v>
      </c>
      <c r="C8" s="5" t="s">
        <v>23</v>
      </c>
      <c r="D8" s="5" t="s">
        <v>24</v>
      </c>
      <c r="E8" s="5" t="s">
        <v>41</v>
      </c>
      <c r="F8" s="6" t="s">
        <v>40</v>
      </c>
      <c r="G8" s="7">
        <v>0</v>
      </c>
      <c r="H8" s="7">
        <v>33000</v>
      </c>
      <c r="I8" s="7">
        <v>28140</v>
      </c>
      <c r="J8" s="8">
        <v>0</v>
      </c>
      <c r="K8" s="15">
        <v>6</v>
      </c>
      <c r="L8" s="8">
        <v>6</v>
      </c>
      <c r="M8" s="8" t="s">
        <v>17</v>
      </c>
      <c r="N8" s="9">
        <f t="shared" ref="N8:N10" si="8">IF(G8&gt;0,I8/G8,0)</f>
        <v>0</v>
      </c>
      <c r="O8" s="9">
        <f t="shared" ref="O8:O10" si="9">IF(H8&gt;0,I8/H8,0)</f>
        <v>0.85272727272727278</v>
      </c>
      <c r="P8" s="10">
        <f t="shared" ref="P8:P10" si="10">IF(J8=0,0,L8/J8)</f>
        <v>0</v>
      </c>
      <c r="Q8" s="10">
        <f t="shared" ref="Q8:Q10" si="11">IF(L8=0,0,L8/K8)</f>
        <v>1</v>
      </c>
    </row>
    <row r="9" spans="1:17" ht="27" customHeight="1" x14ac:dyDescent="0.35">
      <c r="A9" s="5" t="s">
        <v>64</v>
      </c>
      <c r="B9" s="6" t="s">
        <v>62</v>
      </c>
      <c r="C9" s="5" t="s">
        <v>23</v>
      </c>
      <c r="D9" s="5" t="s">
        <v>24</v>
      </c>
      <c r="E9" s="5" t="s">
        <v>63</v>
      </c>
      <c r="F9" s="6" t="s">
        <v>62</v>
      </c>
      <c r="G9" s="7">
        <v>0</v>
      </c>
      <c r="H9" s="7">
        <v>8000</v>
      </c>
      <c r="I9" s="25">
        <v>4616.8</v>
      </c>
      <c r="J9" s="15">
        <v>0</v>
      </c>
      <c r="K9" s="15">
        <v>1</v>
      </c>
      <c r="L9" s="15">
        <v>1</v>
      </c>
      <c r="M9" s="8" t="s">
        <v>17</v>
      </c>
      <c r="N9" s="9">
        <f t="shared" si="8"/>
        <v>0</v>
      </c>
      <c r="O9" s="9">
        <f t="shared" si="9"/>
        <v>0.57710000000000006</v>
      </c>
      <c r="P9" s="10">
        <f t="shared" si="10"/>
        <v>0</v>
      </c>
      <c r="Q9" s="10">
        <f t="shared" si="11"/>
        <v>1</v>
      </c>
    </row>
    <row r="10" spans="1:17" ht="27" customHeight="1" x14ac:dyDescent="0.35">
      <c r="A10" s="5" t="s">
        <v>51</v>
      </c>
      <c r="B10" s="6" t="s">
        <v>52</v>
      </c>
      <c r="C10" s="5" t="s">
        <v>23</v>
      </c>
      <c r="D10" s="5" t="s">
        <v>24</v>
      </c>
      <c r="E10" s="5" t="s">
        <v>55</v>
      </c>
      <c r="F10" s="6" t="s">
        <v>54</v>
      </c>
      <c r="G10" s="7">
        <v>0</v>
      </c>
      <c r="H10" s="7">
        <v>50000</v>
      </c>
      <c r="I10" s="7">
        <v>0</v>
      </c>
      <c r="J10" s="8">
        <v>0</v>
      </c>
      <c r="K10" s="15">
        <v>1</v>
      </c>
      <c r="L10" s="8">
        <v>0</v>
      </c>
      <c r="M10" s="8" t="s">
        <v>17</v>
      </c>
      <c r="N10" s="9">
        <f t="shared" si="8"/>
        <v>0</v>
      </c>
      <c r="O10" s="9">
        <f t="shared" si="9"/>
        <v>0</v>
      </c>
      <c r="P10" s="10">
        <f t="shared" si="10"/>
        <v>0</v>
      </c>
      <c r="Q10" s="10">
        <f t="shared" si="11"/>
        <v>0</v>
      </c>
    </row>
    <row r="11" spans="1:17" ht="27" customHeight="1" x14ac:dyDescent="0.35">
      <c r="A11" s="5" t="s">
        <v>21</v>
      </c>
      <c r="B11" s="6" t="s">
        <v>22</v>
      </c>
      <c r="C11" s="5" t="s">
        <v>35</v>
      </c>
      <c r="D11" s="5" t="s">
        <v>24</v>
      </c>
      <c r="E11" s="5" t="s">
        <v>37</v>
      </c>
      <c r="F11" s="6" t="s">
        <v>36</v>
      </c>
      <c r="G11" s="7">
        <v>0</v>
      </c>
      <c r="H11" s="7">
        <v>22900</v>
      </c>
      <c r="I11" s="7">
        <v>21630</v>
      </c>
      <c r="J11" s="8">
        <v>0</v>
      </c>
      <c r="K11" s="8">
        <v>3</v>
      </c>
      <c r="L11" s="8">
        <v>3</v>
      </c>
      <c r="M11" s="8" t="s">
        <v>17</v>
      </c>
      <c r="N11" s="9">
        <f t="shared" si="0"/>
        <v>0</v>
      </c>
      <c r="O11" s="9">
        <f t="shared" si="1"/>
        <v>0.94454148471615718</v>
      </c>
      <c r="P11" s="10">
        <f t="shared" si="2"/>
        <v>0</v>
      </c>
      <c r="Q11" s="10">
        <f t="shared" si="3"/>
        <v>1</v>
      </c>
    </row>
    <row r="12" spans="1:17" ht="27" customHeight="1" x14ac:dyDescent="0.35">
      <c r="A12" s="5" t="s">
        <v>38</v>
      </c>
      <c r="B12" s="6" t="s">
        <v>39</v>
      </c>
      <c r="C12" s="5" t="s">
        <v>35</v>
      </c>
      <c r="D12" s="5" t="s">
        <v>24</v>
      </c>
      <c r="E12" s="5" t="s">
        <v>41</v>
      </c>
      <c r="F12" s="6" t="s">
        <v>40</v>
      </c>
      <c r="G12" s="7">
        <v>0</v>
      </c>
      <c r="H12" s="7">
        <v>15500</v>
      </c>
      <c r="I12" s="7">
        <v>13898</v>
      </c>
      <c r="J12" s="8">
        <v>0</v>
      </c>
      <c r="K12" s="8">
        <v>2</v>
      </c>
      <c r="L12" s="8">
        <v>2</v>
      </c>
      <c r="M12" s="8" t="s">
        <v>17</v>
      </c>
      <c r="N12" s="9">
        <f t="shared" si="0"/>
        <v>0</v>
      </c>
      <c r="O12" s="9">
        <f t="shared" si="1"/>
        <v>0.89664516129032257</v>
      </c>
      <c r="P12" s="10">
        <f t="shared" si="2"/>
        <v>0</v>
      </c>
      <c r="Q12" s="10">
        <f t="shared" si="3"/>
        <v>1</v>
      </c>
    </row>
    <row r="13" spans="1:17" ht="27" customHeight="1" x14ac:dyDescent="0.35">
      <c r="A13" s="5" t="s">
        <v>42</v>
      </c>
      <c r="B13" s="6" t="s">
        <v>43</v>
      </c>
      <c r="C13" s="5" t="s">
        <v>35</v>
      </c>
      <c r="D13" s="5" t="s">
        <v>24</v>
      </c>
      <c r="E13" s="5" t="s">
        <v>45</v>
      </c>
      <c r="F13" s="6" t="s">
        <v>44</v>
      </c>
      <c r="G13" s="7">
        <v>10000</v>
      </c>
      <c r="H13" s="7">
        <v>44000</v>
      </c>
      <c r="I13" s="7">
        <v>38998</v>
      </c>
      <c r="J13" s="8">
        <v>1</v>
      </c>
      <c r="K13" s="8">
        <v>4</v>
      </c>
      <c r="L13" s="8">
        <v>4</v>
      </c>
      <c r="M13" s="8" t="s">
        <v>17</v>
      </c>
      <c r="N13" s="9">
        <f t="shared" si="0"/>
        <v>3.8997999999999999</v>
      </c>
      <c r="O13" s="9">
        <f t="shared" si="1"/>
        <v>0.88631818181818178</v>
      </c>
      <c r="P13" s="10">
        <f t="shared" si="2"/>
        <v>4</v>
      </c>
      <c r="Q13" s="10">
        <f t="shared" si="3"/>
        <v>1</v>
      </c>
    </row>
    <row r="14" spans="1:17" ht="27" customHeight="1" x14ac:dyDescent="0.35">
      <c r="A14" s="5" t="s">
        <v>31</v>
      </c>
      <c r="B14" s="6" t="s">
        <v>32</v>
      </c>
      <c r="C14" s="5" t="s">
        <v>35</v>
      </c>
      <c r="D14" s="5" t="s">
        <v>24</v>
      </c>
      <c r="E14" s="5" t="s">
        <v>34</v>
      </c>
      <c r="F14" s="6" t="s">
        <v>33</v>
      </c>
      <c r="G14" s="7">
        <v>0</v>
      </c>
      <c r="H14" s="7">
        <v>63670</v>
      </c>
      <c r="I14" s="7">
        <v>63669.2</v>
      </c>
      <c r="J14" s="8">
        <v>0</v>
      </c>
      <c r="K14" s="8">
        <v>3</v>
      </c>
      <c r="L14" s="8">
        <v>3</v>
      </c>
      <c r="M14" s="8" t="s">
        <v>17</v>
      </c>
      <c r="N14" s="9">
        <f t="shared" si="0"/>
        <v>0</v>
      </c>
      <c r="O14" s="9">
        <f t="shared" si="1"/>
        <v>0.99998743521281608</v>
      </c>
      <c r="P14" s="10">
        <f t="shared" si="2"/>
        <v>0</v>
      </c>
      <c r="Q14" s="10">
        <f t="shared" si="3"/>
        <v>1</v>
      </c>
    </row>
    <row r="15" spans="1:17" ht="27" customHeight="1" x14ac:dyDescent="0.35">
      <c r="A15" s="5" t="s">
        <v>61</v>
      </c>
      <c r="B15" s="6" t="s">
        <v>60</v>
      </c>
      <c r="C15" s="5" t="s">
        <v>35</v>
      </c>
      <c r="D15" s="5" t="s">
        <v>24</v>
      </c>
      <c r="E15" s="5" t="s">
        <v>59</v>
      </c>
      <c r="F15" s="6" t="s">
        <v>57</v>
      </c>
      <c r="G15" s="7">
        <v>0</v>
      </c>
      <c r="H15" s="7">
        <v>24189</v>
      </c>
      <c r="I15" s="7">
        <v>24123</v>
      </c>
      <c r="J15" s="8">
        <v>0</v>
      </c>
      <c r="K15" s="8">
        <v>2</v>
      </c>
      <c r="L15" s="8">
        <v>2</v>
      </c>
      <c r="M15" s="8" t="s">
        <v>17</v>
      </c>
      <c r="N15" s="9">
        <f t="shared" ref="N15:N16" si="12">IF(G15&gt;0,I15/G15,0)</f>
        <v>0</v>
      </c>
      <c r="O15" s="9">
        <f t="shared" ref="O15:O16" si="13">IF(H15&gt;0,I15/H15,0)</f>
        <v>0.99727148703956348</v>
      </c>
      <c r="P15" s="10">
        <f t="shared" ref="P15:P16" si="14">IF(J15=0,0,L15/J15)</f>
        <v>0</v>
      </c>
      <c r="Q15" s="10">
        <f t="shared" ref="Q15:Q16" si="15">IF(L15=0,0,L15/K15)</f>
        <v>1</v>
      </c>
    </row>
    <row r="16" spans="1:17" ht="27" customHeight="1" x14ac:dyDescent="0.35">
      <c r="A16" s="5" t="s">
        <v>65</v>
      </c>
      <c r="B16" s="6" t="s">
        <v>66</v>
      </c>
      <c r="C16" s="5" t="s">
        <v>48</v>
      </c>
      <c r="D16" s="5" t="s">
        <v>24</v>
      </c>
      <c r="E16" s="5" t="s">
        <v>67</v>
      </c>
      <c r="F16" s="6" t="s">
        <v>68</v>
      </c>
      <c r="G16" s="7">
        <v>0</v>
      </c>
      <c r="H16" s="7">
        <v>20000</v>
      </c>
      <c r="I16" s="7">
        <v>17564</v>
      </c>
      <c r="J16" s="8">
        <v>0</v>
      </c>
      <c r="K16" s="8">
        <v>1</v>
      </c>
      <c r="L16" s="8">
        <v>1</v>
      </c>
      <c r="M16" s="8" t="s">
        <v>17</v>
      </c>
      <c r="N16" s="9">
        <f t="shared" si="12"/>
        <v>0</v>
      </c>
      <c r="O16" s="9">
        <f t="shared" si="13"/>
        <v>0.87819999999999998</v>
      </c>
      <c r="P16" s="10">
        <f t="shared" si="14"/>
        <v>0</v>
      </c>
      <c r="Q16" s="10">
        <f t="shared" si="15"/>
        <v>1</v>
      </c>
    </row>
    <row r="17" spans="1:17" ht="27" customHeight="1" x14ac:dyDescent="0.35">
      <c r="A17" s="5" t="s">
        <v>46</v>
      </c>
      <c r="B17" s="6" t="s">
        <v>47</v>
      </c>
      <c r="C17" s="5" t="s">
        <v>35</v>
      </c>
      <c r="D17" s="5" t="s">
        <v>24</v>
      </c>
      <c r="E17" s="5" t="s">
        <v>50</v>
      </c>
      <c r="F17" s="6" t="s">
        <v>49</v>
      </c>
      <c r="G17" s="7">
        <v>0</v>
      </c>
      <c r="H17" s="7">
        <v>67820.91</v>
      </c>
      <c r="I17" s="7">
        <v>67820.91</v>
      </c>
      <c r="J17" s="8">
        <v>0</v>
      </c>
      <c r="K17" s="8">
        <v>5</v>
      </c>
      <c r="L17" s="8">
        <v>5</v>
      </c>
      <c r="M17" s="8" t="s">
        <v>17</v>
      </c>
      <c r="N17" s="9">
        <f t="shared" ref="N17" si="16">IF(G17&gt;0,I17/G17,0)</f>
        <v>0</v>
      </c>
      <c r="O17" s="9">
        <f t="shared" ref="O17" si="17">IF(H17&gt;0,I17/H17,0)</f>
        <v>1</v>
      </c>
      <c r="P17" s="10">
        <f t="shared" ref="P17" si="18">IF(J17=0,0,L17/J17)</f>
        <v>0</v>
      </c>
      <c r="Q17" s="10">
        <f t="shared" ref="Q17" si="19">IF(L17=0,0,L17/K17)</f>
        <v>1</v>
      </c>
    </row>
    <row r="18" spans="1:17" ht="27" customHeight="1" x14ac:dyDescent="0.35">
      <c r="A18" s="5" t="s">
        <v>46</v>
      </c>
      <c r="B18" s="6" t="s">
        <v>47</v>
      </c>
      <c r="C18" s="5" t="s">
        <v>48</v>
      </c>
      <c r="D18" s="5" t="s">
        <v>24</v>
      </c>
      <c r="E18" s="5" t="s">
        <v>50</v>
      </c>
      <c r="F18" s="6" t="s">
        <v>49</v>
      </c>
      <c r="G18" s="7">
        <v>0</v>
      </c>
      <c r="H18" s="7">
        <v>15000</v>
      </c>
      <c r="I18" s="7">
        <v>11389.99</v>
      </c>
      <c r="J18" s="8">
        <v>0</v>
      </c>
      <c r="K18" s="8">
        <v>1</v>
      </c>
      <c r="L18" s="8">
        <v>1</v>
      </c>
      <c r="M18" s="8" t="s">
        <v>17</v>
      </c>
      <c r="N18" s="9">
        <f t="shared" si="0"/>
        <v>0</v>
      </c>
      <c r="O18" s="9">
        <f t="shared" si="1"/>
        <v>0.75933266666666666</v>
      </c>
      <c r="P18" s="10">
        <f t="shared" si="2"/>
        <v>0</v>
      </c>
      <c r="Q18" s="10">
        <f t="shared" si="3"/>
        <v>1</v>
      </c>
    </row>
    <row r="19" spans="1:17" ht="27" customHeight="1" x14ac:dyDescent="0.35">
      <c r="A19" s="5" t="s">
        <v>61</v>
      </c>
      <c r="B19" s="6" t="s">
        <v>60</v>
      </c>
      <c r="C19" s="5" t="s">
        <v>58</v>
      </c>
      <c r="D19" s="5" t="s">
        <v>24</v>
      </c>
      <c r="E19" s="5" t="s">
        <v>59</v>
      </c>
      <c r="F19" s="6" t="s">
        <v>57</v>
      </c>
      <c r="G19" s="7">
        <v>0</v>
      </c>
      <c r="H19" s="7">
        <v>30000</v>
      </c>
      <c r="I19" s="7">
        <v>28786.17</v>
      </c>
      <c r="J19" s="8">
        <v>0</v>
      </c>
      <c r="K19" s="8">
        <v>4</v>
      </c>
      <c r="L19" s="8">
        <v>4</v>
      </c>
      <c r="M19" s="8" t="s">
        <v>17</v>
      </c>
      <c r="N19" s="9">
        <f t="shared" ref="N19" si="20">IF(G19&gt;0,I19/G19,0)</f>
        <v>0</v>
      </c>
      <c r="O19" s="9">
        <f t="shared" ref="O19" si="21">IF(H19&gt;0,I19/H19,0)</f>
        <v>0.95953899999999992</v>
      </c>
      <c r="P19" s="10">
        <f t="shared" ref="P19" si="22">IF(J19=0,0,L19/J19)</f>
        <v>0</v>
      </c>
      <c r="Q19" s="10">
        <f t="shared" ref="Q19" si="23">IF(L19=0,0,L19/K19)</f>
        <v>1</v>
      </c>
    </row>
    <row r="20" spans="1:17" ht="27" customHeight="1" x14ac:dyDescent="0.35">
      <c r="A20" s="5" t="s">
        <v>21</v>
      </c>
      <c r="B20" s="6" t="s">
        <v>22</v>
      </c>
      <c r="C20" s="5" t="s">
        <v>53</v>
      </c>
      <c r="D20" s="5" t="s">
        <v>24</v>
      </c>
      <c r="E20" s="5" t="s">
        <v>37</v>
      </c>
      <c r="F20" s="6" t="s">
        <v>36</v>
      </c>
      <c r="G20" s="7">
        <v>0</v>
      </c>
      <c r="H20" s="7">
        <v>1275000</v>
      </c>
      <c r="I20" s="7">
        <v>1273911</v>
      </c>
      <c r="J20" s="8">
        <v>0</v>
      </c>
      <c r="K20" s="8">
        <v>2</v>
      </c>
      <c r="L20" s="8">
        <v>2</v>
      </c>
      <c r="M20" s="8" t="s">
        <v>17</v>
      </c>
      <c r="N20" s="9">
        <f t="shared" ref="N20" si="24">IF(G20&gt;0,I20/G20,0)</f>
        <v>0</v>
      </c>
      <c r="O20" s="9">
        <f t="shared" ref="O20" si="25">IF(H20&gt;0,I20/H20,0)</f>
        <v>0.99914588235294122</v>
      </c>
      <c r="P20" s="10">
        <f t="shared" ref="P20" si="26">IF(J20=0,0,L20/J20)</f>
        <v>0</v>
      </c>
      <c r="Q20" s="10">
        <f t="shared" ref="Q20" si="27">IF(L20=0,0,L20/K20)</f>
        <v>1</v>
      </c>
    </row>
    <row r="21" spans="1:17" ht="27" customHeight="1" x14ac:dyDescent="0.35">
      <c r="A21" s="5" t="s">
        <v>51</v>
      </c>
      <c r="B21" s="6" t="s">
        <v>52</v>
      </c>
      <c r="C21" s="5" t="s">
        <v>53</v>
      </c>
      <c r="D21" s="5" t="s">
        <v>24</v>
      </c>
      <c r="E21" s="5" t="s">
        <v>55</v>
      </c>
      <c r="F21" s="6" t="s">
        <v>54</v>
      </c>
      <c r="G21" s="7">
        <v>0</v>
      </c>
      <c r="H21" s="7">
        <v>1000000</v>
      </c>
      <c r="I21" s="7">
        <v>942235</v>
      </c>
      <c r="J21" s="8">
        <v>0</v>
      </c>
      <c r="K21" s="8">
        <v>1</v>
      </c>
      <c r="L21" s="8">
        <v>1</v>
      </c>
      <c r="M21" s="8" t="s">
        <v>17</v>
      </c>
      <c r="N21" s="9">
        <f t="shared" si="0"/>
        <v>0</v>
      </c>
      <c r="O21" s="9">
        <f t="shared" si="1"/>
        <v>0.94223500000000004</v>
      </c>
      <c r="P21" s="10">
        <f t="shared" si="2"/>
        <v>0</v>
      </c>
      <c r="Q21" s="10">
        <f t="shared" si="3"/>
        <v>1</v>
      </c>
    </row>
    <row r="22" spans="1:17" x14ac:dyDescent="0.35">
      <c r="G22" s="12">
        <f>SUM(G4:G21)</f>
        <v>10000</v>
      </c>
      <c r="H22" s="12">
        <f>SUM(H4:H21)</f>
        <v>2736379.91</v>
      </c>
      <c r="I22" s="12">
        <f>SUM(I4:I21)</f>
        <v>2592967.87</v>
      </c>
      <c r="M22" s="13"/>
      <c r="P22" s="14"/>
      <c r="Q22" s="14"/>
    </row>
    <row r="23" spans="1:17" x14ac:dyDescent="0.35">
      <c r="A23" s="11" t="s">
        <v>56</v>
      </c>
      <c r="P23" s="14"/>
      <c r="Q23" s="14"/>
    </row>
    <row r="25" spans="1:17" x14ac:dyDescent="0.35">
      <c r="H25" s="26"/>
      <c r="I25" s="26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CLAGUILARO</cp:lastModifiedBy>
  <dcterms:created xsi:type="dcterms:W3CDTF">2023-06-21T19:35:53Z</dcterms:created>
  <dcterms:modified xsi:type="dcterms:W3CDTF">2026-01-21T02:19:33Z</dcterms:modified>
</cp:coreProperties>
</file>