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7D3FDB12-71D6-445E-9645-9B159766A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C59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<sst xmlns="http://schemas.openxmlformats.org/spreadsheetml/2006/main" count="58" uniqueCount="50">
  <si>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</si>
  <si>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</si>
  <si>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</si>
  <si>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</si>
  <si>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</si>
  <si>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</si>
  <si>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</si>
  <si>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</si>
  <si>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</si>
  <si>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</si>
  <si>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</si>
  <si>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</si>
  <si>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</si>
  <si>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</si>
  <si>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</si>
  <si>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</si>
  <si>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</si>
  <si>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</si>
  <si>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</si>
  <si>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</si>
  <si>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</si>
  <si>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</si>
  <si>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</si>
  <si>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</si>
  <si>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</si>
  <si>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</si>
  <si>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</si>
  <si>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</si>
  <si>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</si>
  <si>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</si>
  <si>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</si>
  <si>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</si>
  <si>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</si>
  <si>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</si>
  <si>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</si>
  <si>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</si>
  <si>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</si>
  <si>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</si>
  <si>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</si>
  <si>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</si>
  <si>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</si>
  <si>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</si>
  <si>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</si>
  <si>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</si>
  <si>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</si>
  <si>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</si>
  <si>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</si>
  <si>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</si>
  <si>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</si>
  <si>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Planeación de Guanajuato,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</si>
</sst>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78</xdr:row>
      <xdr:rowOff>28575</xdr:rowOff>
    </xdr:from>
    <xdr:to>
      <xdr:col>2</xdr:col>
      <xdr:colOff>1461141</xdr:colOff>
      <xdr:row>82</xdr:row>
      <xdr:rowOff>43180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690B5-2920-C112-332B-F99F5E0B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001500"/>
          <a:ext cx="8119116" cy="586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77</xdr:row>
      <xdr:rowOff>66675</xdr:rowOff>
    </xdr:from>
    <xdr:to>
      <xdr:col>3</xdr:col>
      <xdr:colOff>9526</xdr:colOff>
      <xdr:row>83</xdr:row>
      <xdr:rowOff>56842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E9550A-1E1F-A74B-B84C-749CFAD9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896725"/>
          <a:ext cx="8153400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69" zoomScaleNormal="100" workbookViewId="0">
      <selection activeCell="H89" sqref="H8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8861092.25</v>
      </c>
      <c r="C4" s="7">
        <f>SUM(C5:C14)</f>
        <v>8699520.9900000002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8861092.25</v>
      </c>
      <c r="C13" s="9">
        <v>8699520.9900000002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15"/>
    </row>
    <row r="16" spans="1:3" ht="11.25" customHeight="1" x14ac:dyDescent="0.2">
      <c r="A16" s="6" t="s">
        <v>13</v>
      </c>
      <c r="B16" s="7">
        <f>SUM(B17:B32)</f>
        <v>8090124.3399999999</v>
      </c>
      <c r="C16" s="7">
        <f>SUM(C17:C32)</f>
        <v>8245917.2599999998</v>
      </c>
    </row>
    <row r="17" spans="1:3" ht="11.25" customHeight="1" x14ac:dyDescent="0.2">
      <c r="A17" s="8" t="s">
        <v>14</v>
      </c>
      <c r="B17" s="9">
        <v>7291371.1799999997</v>
      </c>
      <c r="C17" s="9">
        <v>7204377.2599999998</v>
      </c>
    </row>
    <row r="18" spans="1:3" ht="11.25" customHeight="1" x14ac:dyDescent="0.2">
      <c r="A18" s="8" t="s">
        <v>15</v>
      </c>
      <c r="B18" s="9">
        <v>184270.18</v>
      </c>
      <c r="C18" s="9">
        <v>223665.38</v>
      </c>
    </row>
    <row r="19" spans="1:3" ht="11.25" customHeight="1" x14ac:dyDescent="0.2">
      <c r="A19" s="8" t="s">
        <v>16</v>
      </c>
      <c r="B19" s="9">
        <v>614482.98</v>
      </c>
      <c r="C19" s="9">
        <v>817874.62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770967.91000000015</v>
      </c>
      <c r="C33" s="7">
        <f>C4-C16</f>
        <v>453603.73000000045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15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0</v>
      </c>
    </row>
    <row r="46" spans="1:3" ht="11.25" customHeight="1" x14ac:dyDescent="0.2">
      <c r="A46" s="11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5"/>
      <c r="C53" s="15"/>
    </row>
    <row r="54" spans="1:3" ht="11.25" customHeight="1" x14ac:dyDescent="0.2">
      <c r="A54" s="6" t="s">
        <v>13</v>
      </c>
      <c r="B54" s="7">
        <f>SUM(B55+B58)</f>
        <v>231968.92</v>
      </c>
      <c r="C54" s="7">
        <f>SUM(C55+C58)</f>
        <v>508313.58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231968.92</v>
      </c>
      <c r="C58" s="9">
        <v>508313.58</v>
      </c>
    </row>
    <row r="59" spans="1:3" ht="11.25" customHeight="1" x14ac:dyDescent="0.2">
      <c r="A59" s="4" t="s">
        <v>44</v>
      </c>
      <c r="B59" s="7">
        <f>B48-B54</f>
        <v>-231968.92</v>
      </c>
      <c r="C59" s="7">
        <f>C48-C54</f>
        <v>-508313.58</v>
      </c>
    </row>
    <row r="60" spans="1:3" ht="11.25" customHeight="1" x14ac:dyDescent="0.2">
      <c r="A60" s="11"/>
      <c r="B60" s="15"/>
      <c r="C60" s="15"/>
    </row>
    <row r="61" spans="1:3" ht="11.25" customHeight="1" x14ac:dyDescent="0.2">
      <c r="A61" s="4" t="s">
        <v>45</v>
      </c>
      <c r="B61" s="7">
        <f>B59+B45+B33</f>
        <v>538998.99000000011</v>
      </c>
      <c r="C61" s="7">
        <f>C59+C45+C33</f>
        <v>-54709.849999999569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v>2624815.7400000002</v>
      </c>
      <c r="C63" s="7">
        <v>2679525.59</v>
      </c>
    </row>
    <row r="64" spans="1:3" ht="11.25" customHeight="1" x14ac:dyDescent="0.2">
      <c r="A64" s="11"/>
      <c r="B64" s="15"/>
      <c r="C64" s="15"/>
    </row>
    <row r="65" spans="1:3" ht="11.25" customHeight="1" x14ac:dyDescent="0.2">
      <c r="A65" s="4" t="s">
        <v>47</v>
      </c>
      <c r="B65" s="7">
        <v>3163814.73</v>
      </c>
      <c r="C65" s="7">
        <v>2624815.7400000002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 Sánchez IMPLAN GTO</cp:lastModifiedBy>
  <cp:revision/>
  <cp:lastPrinted>2026-02-25T15:22:53Z</cp:lastPrinted>
  <dcterms:created xsi:type="dcterms:W3CDTF">2012-12-11T20:31:36Z</dcterms:created>
  <dcterms:modified xsi:type="dcterms:W3CDTF">2026-02-25T15:23:09Z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