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A6B5ECB5-672E-4664-984B-F0D713019C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<sst xmlns="http://schemas.openxmlformats.org/spreadsheetml/2006/main" count="64" uniqueCount="64">
  <si>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</si>
  <si>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</si>
  <si>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</si>
  <si>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</si>
  <si>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</si>
  <si>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</si>
  <si>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</si>
  <si>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</si>
  <si>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</si>
  <si>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</si>
  <si>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</si>
  <si>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</si>
  <si>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</si>
  <si>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</si>
  <si>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</si>
  <si>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</si>
  <si>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</si>
  <si>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</si>
  <si>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</si>
  <si>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</si>
  <si>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</si>
  <si>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</si>
  <si>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</si>
  <si>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</si>
  <si>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</si>
  <si>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</si>
  <si>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</si>
  <si>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</si>
  <si>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</si>
  <si>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</si>
  <si>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</si>
  <si>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</si>
  <si>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</si>
  <si>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</si>
  <si>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</si>
  <si>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</si>
  <si>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</si>
  <si>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</si>
  <si>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</si>
  <si>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</si>
  <si>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</si>
  <si>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</si>
  <si>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</si>
  <si>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</si>
  <si>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</si>
  <si>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</si>
  <si>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</si>
  <si>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</si>
  <si>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</si>
  <si>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</si>
  <si>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</si>
  <si>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</si>
  <si>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</si>
  <si>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</si>
  <si>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</si>
  <si>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</si>
  <si>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</si>
  <si>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</si>
  <si>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</si>
  <si>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</si>
  <si>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</si>
  <si>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</si>
  <si>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de Planeación de Guanajuato, Gto.
Gasto por Categoría Programática
Del 1 de Enero al 31 de Diciembre de 2025
(Cifras en Pesos)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</si>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</sst>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52</xdr:row>
      <xdr:rowOff>45715</xdr:rowOff>
    </xdr:from>
    <xdr:to>
      <xdr:col>6</xdr:col>
      <xdr:colOff>361950</xdr:colOff>
      <xdr:row>56</xdr:row>
      <xdr:rowOff>138430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8F7462-53B4-E4C1-2158-430CAB88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208640"/>
          <a:ext cx="9201150" cy="664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666750</xdr:colOff>
      <xdr:row>52</xdr:row>
      <xdr:rowOff>0</xdr:rowOff>
    </xdr:from>
    <xdr:to>
      <xdr:col>6</xdr:col>
      <xdr:colOff>495300</xdr:colOff>
      <xdr:row>57</xdr:row>
      <xdr:rowOff>133042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9B1F7C-381E-7360-4F9E-5FC4C88D3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8162925"/>
          <a:ext cx="9382125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16" zoomScaleNormal="100" zoomScaleSheetLayoutView="90" workbookViewId="0">
      <selection activeCell="A63" sqref="A63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62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58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8861092.25</v>
      </c>
      <c r="C5" s="15">
        <f t="shared" ref="C5:G5" si="0">+C6+C9+C18+C22+C25+C30</f>
        <v>519893.01</v>
      </c>
      <c r="D5" s="15">
        <f t="shared" si="0"/>
        <v>9380985.2599999998</v>
      </c>
      <c r="E5" s="15">
        <f t="shared" si="0"/>
        <v>8132739.4900000002</v>
      </c>
      <c r="F5" s="15">
        <f t="shared" si="0"/>
        <v>8090124.3399999999</v>
      </c>
      <c r="G5" s="15">
        <f t="shared" si="0"/>
        <v>1248245.7699999996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8861092.25</v>
      </c>
      <c r="C9" s="16">
        <f>SUM(C10:C17)</f>
        <v>519893.01</v>
      </c>
      <c r="D9" s="16">
        <f t="shared" ref="D9:G9" si="2">SUM(D10:D17)</f>
        <v>9380985.2599999998</v>
      </c>
      <c r="E9" s="16">
        <f t="shared" si="2"/>
        <v>8132739.4900000002</v>
      </c>
      <c r="F9" s="16">
        <f t="shared" si="2"/>
        <v>8090124.3399999999</v>
      </c>
      <c r="G9" s="16">
        <f t="shared" si="2"/>
        <v>1248245.7699999996</v>
      </c>
      <c r="H9" s="7">
        <v>0</v>
      </c>
    </row>
    <row r="10" spans="1:8" x14ac:dyDescent="0.2">
      <c r="A10" s="9" t="s">
        <v>4</v>
      </c>
      <c r="B10" s="17">
        <v>0</v>
      </c>
      <c r="C10" s="17">
        <v>0</v>
      </c>
      <c r="D10" s="17">
        <f t="shared" ref="D10:D17" si="3">B10+C10</f>
        <v>0</v>
      </c>
      <c r="E10" s="17">
        <v>0</v>
      </c>
      <c r="F10" s="17">
        <v>0</v>
      </c>
      <c r="G10" s="17">
        <f t="shared" ref="G10:G17" si="4">D10-E10</f>
        <v>0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8861092.25</v>
      </c>
      <c r="C12" s="17">
        <v>519893.01</v>
      </c>
      <c r="D12" s="17">
        <f t="shared" si="3"/>
        <v>9380985.2599999998</v>
      </c>
      <c r="E12" s="17">
        <v>8132739.4900000002</v>
      </c>
      <c r="F12" s="17">
        <v>8090124.3399999999</v>
      </c>
      <c r="G12" s="17">
        <f t="shared" si="4"/>
        <v>1248245.7699999996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60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59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61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57</v>
      </c>
      <c r="B36" s="18">
        <f t="shared" ref="B36:G36" si="17">+B5+B32+B33+B34</f>
        <v>8861092.25</v>
      </c>
      <c r="C36" s="18">
        <f t="shared" si="17"/>
        <v>519893.01</v>
      </c>
      <c r="D36" s="18">
        <f t="shared" si="17"/>
        <v>9380985.2599999998</v>
      </c>
      <c r="E36" s="18">
        <f t="shared" si="17"/>
        <v>8132739.4900000002</v>
      </c>
      <c r="F36" s="18">
        <f t="shared" si="17"/>
        <v>8090124.3399999999</v>
      </c>
      <c r="G36" s="18">
        <f t="shared" si="17"/>
        <v>1248245.7699999996</v>
      </c>
    </row>
    <row r="38" spans="1:8" x14ac:dyDescent="0.2">
      <c r="A38" s="11" t="s">
        <v>63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 Sánchez IMPLAN GTO</cp:lastModifiedBy>
  <cp:lastPrinted>2026-02-25T15:47:33Z</cp:lastPrinted>
  <dcterms:created xsi:type="dcterms:W3CDTF">2012-12-11T21:13:37Z</dcterms:created>
  <dcterms:modified xsi:type="dcterms:W3CDTF">2026-02-25T15:47:46Z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