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"/>
    </mc:Choice>
  </mc:AlternateContent>
  <bookViews>
    <workbookView xWindow="0" yWindow="0" windowWidth="28800" windowHeight="12135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D52" i="1"/>
  <c r="G52" i="1" s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G42" i="1" s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D32" i="1"/>
  <c r="G32" i="1" s="1"/>
  <c r="C32" i="1"/>
  <c r="B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G22" i="1" s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D12" i="1"/>
  <c r="G12" i="1" s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C4" i="1"/>
  <c r="C76" i="1" s="1"/>
  <c r="B4" i="1"/>
  <c r="B76" i="1" s="1"/>
  <c r="G76" i="1" l="1"/>
  <c r="D76" i="1"/>
</calcChain>
</file>

<file path=xl/sharedStrings.xml><?xml version="1.0" encoding="utf-8"?>
<sst xmlns="http://schemas.openxmlformats.org/spreadsheetml/2006/main" count="83" uniqueCount="83">
  <si>
    <t>Municipio de Guanajuato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</si>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</sst>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4" fontId="2" fillId="0" borderId="4" xfId="0" applyNumberFormat="1" applyFont="1" applyBorder="1" applyProtection="1">
      <protection locked="0"/>
    </xf>
    <xf numFmtId="0" fontId="3" fillId="0" borderId="5" xfId="0" applyFont="1" applyBorder="1" applyAlignment="1">
      <alignment horizontal="left" indent="1"/>
    </xf>
    <xf numFmtId="4" fontId="3" fillId="0" borderId="5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4" fontId="3" fillId="0" borderId="7" xfId="0" applyNumberFormat="1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67" style="4" customWidth="1"/>
    <col min="2" max="7" width="30.1640625" style="4" customWidth="1"/>
    <col min="8" max="16384" width="12" style="4"/>
  </cols>
  <sheetData>
    <row r="1" spans="1:7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 t="s">
        <v>9</v>
      </c>
      <c r="B4" s="11">
        <f>SUM(B5:B11)</f>
        <v>565165297</v>
      </c>
      <c r="C4" s="11">
        <f>SUM(C5:C11)</f>
        <v>24967077.060000002</v>
      </c>
      <c r="D4" s="11">
        <f>B4+C4</f>
        <v>590132374.05999994</v>
      </c>
      <c r="E4" s="11">
        <f>SUM(E5:E11)</f>
        <v>589845937.69000006</v>
      </c>
      <c r="F4" s="11">
        <f>SUM(F5:F11)</f>
        <v>562105353.86000001</v>
      </c>
      <c r="G4" s="11">
        <f>D4-E4</f>
        <v>286436.36999988556</v>
      </c>
    </row>
    <row r="5" spans="1:7" x14ac:dyDescent="0.2">
      <c r="A5" s="12" t="s">
        <v>10</v>
      </c>
      <c r="B5" s="13">
        <v>169147694</v>
      </c>
      <c r="C5" s="13">
        <v>-6342634.2699999996</v>
      </c>
      <c r="D5" s="13">
        <f t="shared" ref="D5:D68" si="0">B5+C5</f>
        <v>162805059.72999999</v>
      </c>
      <c r="E5" s="13">
        <v>162805059.72999999</v>
      </c>
      <c r="F5" s="13">
        <v>162805059.72999999</v>
      </c>
      <c r="G5" s="13">
        <f t="shared" ref="G5:G68" si="1">D5-E5</f>
        <v>0</v>
      </c>
    </row>
    <row r="6" spans="1:7" x14ac:dyDescent="0.2">
      <c r="A6" s="12" t="s">
        <v>11</v>
      </c>
      <c r="B6" s="13">
        <v>41273633</v>
      </c>
      <c r="C6" s="13">
        <v>30240270.699999999</v>
      </c>
      <c r="D6" s="13">
        <f t="shared" si="0"/>
        <v>71513903.700000003</v>
      </c>
      <c r="E6" s="13">
        <v>71513903.700000003</v>
      </c>
      <c r="F6" s="13">
        <v>70055525.450000003</v>
      </c>
      <c r="G6" s="13">
        <f t="shared" si="1"/>
        <v>0</v>
      </c>
    </row>
    <row r="7" spans="1:7" x14ac:dyDescent="0.2">
      <c r="A7" s="12" t="s">
        <v>12</v>
      </c>
      <c r="B7" s="13">
        <v>52780418</v>
      </c>
      <c r="C7" s="13">
        <v>12191018.85</v>
      </c>
      <c r="D7" s="13">
        <f t="shared" si="0"/>
        <v>64971436.850000001</v>
      </c>
      <c r="E7" s="13">
        <v>64717650.609999999</v>
      </c>
      <c r="F7" s="13">
        <v>60940729.270000003</v>
      </c>
      <c r="G7" s="13">
        <f t="shared" si="1"/>
        <v>253786.24000000209</v>
      </c>
    </row>
    <row r="8" spans="1:7" x14ac:dyDescent="0.2">
      <c r="A8" s="12" t="s">
        <v>13</v>
      </c>
      <c r="B8" s="13">
        <v>127293024</v>
      </c>
      <c r="C8" s="13">
        <v>-21211317.609999999</v>
      </c>
      <c r="D8" s="13">
        <f t="shared" si="0"/>
        <v>106081706.39</v>
      </c>
      <c r="E8" s="13">
        <v>106081706.39</v>
      </c>
      <c r="F8" s="13">
        <v>96676206.060000002</v>
      </c>
      <c r="G8" s="13">
        <f t="shared" si="1"/>
        <v>0</v>
      </c>
    </row>
    <row r="9" spans="1:7" x14ac:dyDescent="0.2">
      <c r="A9" s="12" t="s">
        <v>14</v>
      </c>
      <c r="B9" s="13">
        <v>174670528</v>
      </c>
      <c r="C9" s="13">
        <v>10089739.390000001</v>
      </c>
      <c r="D9" s="13">
        <f t="shared" si="0"/>
        <v>184760267.38999999</v>
      </c>
      <c r="E9" s="13">
        <v>184727617.25999999</v>
      </c>
      <c r="F9" s="13">
        <v>171627833.34999999</v>
      </c>
      <c r="G9" s="13">
        <f t="shared" si="1"/>
        <v>32650.129999995232</v>
      </c>
    </row>
    <row r="10" spans="1:7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12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10" t="s">
        <v>17</v>
      </c>
      <c r="B12" s="14">
        <f>SUM(B13:B21)</f>
        <v>76732423.409999996</v>
      </c>
      <c r="C12" s="14">
        <f>SUM(C13:C21)</f>
        <v>11277909.160000002</v>
      </c>
      <c r="D12" s="14">
        <f t="shared" si="0"/>
        <v>88010332.569999993</v>
      </c>
      <c r="E12" s="14">
        <f>SUM(E13:E21)</f>
        <v>84396490.100000009</v>
      </c>
      <c r="F12" s="14">
        <f>SUM(F13:F21)</f>
        <v>77688422.829999998</v>
      </c>
      <c r="G12" s="14">
        <f t="shared" si="1"/>
        <v>3613842.4699999839</v>
      </c>
    </row>
    <row r="13" spans="1:7" x14ac:dyDescent="0.2">
      <c r="A13" s="12" t="s">
        <v>18</v>
      </c>
      <c r="B13" s="13">
        <v>8526761</v>
      </c>
      <c r="C13" s="13">
        <v>989785.14</v>
      </c>
      <c r="D13" s="13">
        <f t="shared" si="0"/>
        <v>9516546.1400000006</v>
      </c>
      <c r="E13" s="13">
        <v>8512357.1300000008</v>
      </c>
      <c r="F13" s="13">
        <v>7393407.1600000001</v>
      </c>
      <c r="G13" s="13">
        <f t="shared" si="1"/>
        <v>1004189.0099999998</v>
      </c>
    </row>
    <row r="14" spans="1:7" x14ac:dyDescent="0.2">
      <c r="A14" s="12" t="s">
        <v>19</v>
      </c>
      <c r="B14" s="13">
        <v>7177501</v>
      </c>
      <c r="C14" s="13">
        <v>2277573.73</v>
      </c>
      <c r="D14" s="13">
        <f t="shared" si="0"/>
        <v>9455074.7300000004</v>
      </c>
      <c r="E14" s="13">
        <v>9196058.4900000002</v>
      </c>
      <c r="F14" s="13">
        <v>9074466.7200000007</v>
      </c>
      <c r="G14" s="13">
        <f t="shared" si="1"/>
        <v>259016.24000000022</v>
      </c>
    </row>
    <row r="15" spans="1:7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</row>
    <row r="16" spans="1:7" x14ac:dyDescent="0.2">
      <c r="A16" s="12" t="s">
        <v>21</v>
      </c>
      <c r="B16" s="13">
        <v>18051574</v>
      </c>
      <c r="C16" s="13">
        <v>614227.52</v>
      </c>
      <c r="D16" s="13">
        <f t="shared" si="0"/>
        <v>18665801.52</v>
      </c>
      <c r="E16" s="13">
        <v>18195346.579999998</v>
      </c>
      <c r="F16" s="13">
        <v>17612698.989999998</v>
      </c>
      <c r="G16" s="13">
        <f t="shared" si="1"/>
        <v>470454.94000000134</v>
      </c>
    </row>
    <row r="17" spans="1:7" x14ac:dyDescent="0.2">
      <c r="A17" s="12" t="s">
        <v>22</v>
      </c>
      <c r="B17" s="13">
        <v>1075900</v>
      </c>
      <c r="C17" s="13">
        <v>-88360.84</v>
      </c>
      <c r="D17" s="13">
        <f t="shared" si="0"/>
        <v>987539.16</v>
      </c>
      <c r="E17" s="13">
        <v>807635.92</v>
      </c>
      <c r="F17" s="13">
        <v>788500.22</v>
      </c>
      <c r="G17" s="13">
        <f t="shared" si="1"/>
        <v>179903.24</v>
      </c>
    </row>
    <row r="18" spans="1:7" x14ac:dyDescent="0.2">
      <c r="A18" s="12" t="s">
        <v>23</v>
      </c>
      <c r="B18" s="13">
        <v>33557739.409999996</v>
      </c>
      <c r="C18" s="13">
        <v>11139002.800000001</v>
      </c>
      <c r="D18" s="13">
        <f t="shared" si="0"/>
        <v>44696742.209999993</v>
      </c>
      <c r="E18" s="13">
        <v>43785479.789999999</v>
      </c>
      <c r="F18" s="13">
        <v>40822515.450000003</v>
      </c>
      <c r="G18" s="13">
        <f t="shared" si="1"/>
        <v>911262.41999999434</v>
      </c>
    </row>
    <row r="19" spans="1:7" x14ac:dyDescent="0.2">
      <c r="A19" s="12" t="s">
        <v>24</v>
      </c>
      <c r="B19" s="13">
        <v>6650170</v>
      </c>
      <c r="C19" s="13">
        <v>-3509088.15</v>
      </c>
      <c r="D19" s="13">
        <f t="shared" si="0"/>
        <v>3141081.85</v>
      </c>
      <c r="E19" s="13">
        <v>2912384.51</v>
      </c>
      <c r="F19" s="13">
        <v>1054595.46</v>
      </c>
      <c r="G19" s="13">
        <f t="shared" si="1"/>
        <v>228697.34000000032</v>
      </c>
    </row>
    <row r="20" spans="1:7" x14ac:dyDescent="0.2">
      <c r="A20" s="12" t="s">
        <v>25</v>
      </c>
      <c r="B20" s="13">
        <v>195000</v>
      </c>
      <c r="C20" s="13">
        <v>-34532.85</v>
      </c>
      <c r="D20" s="13">
        <f t="shared" si="0"/>
        <v>160467.15</v>
      </c>
      <c r="E20" s="13">
        <v>14546.4</v>
      </c>
      <c r="F20" s="13">
        <v>14546.4</v>
      </c>
      <c r="G20" s="13">
        <f t="shared" si="1"/>
        <v>145920.75</v>
      </c>
    </row>
    <row r="21" spans="1:7" x14ac:dyDescent="0.2">
      <c r="A21" s="12" t="s">
        <v>26</v>
      </c>
      <c r="B21" s="13">
        <v>1497778</v>
      </c>
      <c r="C21" s="13">
        <v>-110698.19</v>
      </c>
      <c r="D21" s="13">
        <f t="shared" si="0"/>
        <v>1387079.81</v>
      </c>
      <c r="E21" s="13">
        <v>972681.28</v>
      </c>
      <c r="F21" s="13">
        <v>927692.43</v>
      </c>
      <c r="G21" s="13">
        <f t="shared" si="1"/>
        <v>414398.53</v>
      </c>
    </row>
    <row r="22" spans="1:7" x14ac:dyDescent="0.2">
      <c r="A22" s="10" t="s">
        <v>27</v>
      </c>
      <c r="B22" s="14">
        <f>SUM(B23:B31)</f>
        <v>148231354.84</v>
      </c>
      <c r="C22" s="14">
        <f>SUM(C23:C31)</f>
        <v>17293736.189999998</v>
      </c>
      <c r="D22" s="14">
        <f t="shared" si="0"/>
        <v>165525091.03</v>
      </c>
      <c r="E22" s="14">
        <f>SUM(E23:E31)</f>
        <v>160226814.32999998</v>
      </c>
      <c r="F22" s="14">
        <f>SUM(F23:F31)</f>
        <v>149718831.69</v>
      </c>
      <c r="G22" s="14">
        <f t="shared" si="1"/>
        <v>5298276.7000000179</v>
      </c>
    </row>
    <row r="23" spans="1:7" x14ac:dyDescent="0.2">
      <c r="A23" s="12" t="s">
        <v>28</v>
      </c>
      <c r="B23" s="13">
        <v>23661532.84</v>
      </c>
      <c r="C23" s="13">
        <v>5686462.5999999996</v>
      </c>
      <c r="D23" s="13">
        <f t="shared" si="0"/>
        <v>29347995.439999998</v>
      </c>
      <c r="E23" s="13">
        <v>28876897.780000001</v>
      </c>
      <c r="F23" s="13">
        <v>24849829.899999999</v>
      </c>
      <c r="G23" s="13">
        <f t="shared" si="1"/>
        <v>471097.65999999642</v>
      </c>
    </row>
    <row r="24" spans="1:7" x14ac:dyDescent="0.2">
      <c r="A24" s="12" t="s">
        <v>29</v>
      </c>
      <c r="B24" s="13">
        <v>10509270</v>
      </c>
      <c r="C24" s="13">
        <v>-1666521.42</v>
      </c>
      <c r="D24" s="13">
        <f t="shared" si="0"/>
        <v>8842748.5800000001</v>
      </c>
      <c r="E24" s="13">
        <v>7633941.1200000001</v>
      </c>
      <c r="F24" s="13">
        <v>7573441.1200000001</v>
      </c>
      <c r="G24" s="13">
        <f t="shared" si="1"/>
        <v>1208807.46</v>
      </c>
    </row>
    <row r="25" spans="1:7" x14ac:dyDescent="0.2">
      <c r="A25" s="12" t="s">
        <v>30</v>
      </c>
      <c r="B25" s="13">
        <v>23389540</v>
      </c>
      <c r="C25" s="13">
        <v>-1620868.25</v>
      </c>
      <c r="D25" s="13">
        <f t="shared" si="0"/>
        <v>21768671.75</v>
      </c>
      <c r="E25" s="13">
        <v>21203227.989999998</v>
      </c>
      <c r="F25" s="13">
        <v>20234434.350000001</v>
      </c>
      <c r="G25" s="13">
        <f t="shared" si="1"/>
        <v>565443.76000000164</v>
      </c>
    </row>
    <row r="26" spans="1:7" x14ac:dyDescent="0.2">
      <c r="A26" s="12" t="s">
        <v>31</v>
      </c>
      <c r="B26" s="13">
        <v>8757367</v>
      </c>
      <c r="C26" s="13">
        <v>274597.02</v>
      </c>
      <c r="D26" s="13">
        <f t="shared" si="0"/>
        <v>9031964.0199999996</v>
      </c>
      <c r="E26" s="13">
        <v>8967445.5800000001</v>
      </c>
      <c r="F26" s="13">
        <v>8265055.7800000003</v>
      </c>
      <c r="G26" s="13">
        <f t="shared" si="1"/>
        <v>64518.439999999478</v>
      </c>
    </row>
    <row r="27" spans="1:7" x14ac:dyDescent="0.2">
      <c r="A27" s="12" t="s">
        <v>32</v>
      </c>
      <c r="B27" s="13">
        <v>35749453</v>
      </c>
      <c r="C27" s="13">
        <v>14316866.460000001</v>
      </c>
      <c r="D27" s="13">
        <f t="shared" si="0"/>
        <v>50066319.460000001</v>
      </c>
      <c r="E27" s="13">
        <v>49392461.740000002</v>
      </c>
      <c r="F27" s="13">
        <v>49122001.789999999</v>
      </c>
      <c r="G27" s="13">
        <f t="shared" si="1"/>
        <v>673857.71999999881</v>
      </c>
    </row>
    <row r="28" spans="1:7" x14ac:dyDescent="0.2">
      <c r="A28" s="12" t="s">
        <v>33</v>
      </c>
      <c r="B28" s="13">
        <v>12083400</v>
      </c>
      <c r="C28" s="13">
        <v>-2808172.78</v>
      </c>
      <c r="D28" s="13">
        <f t="shared" si="0"/>
        <v>9275227.2200000007</v>
      </c>
      <c r="E28" s="13">
        <v>9188015.7899999991</v>
      </c>
      <c r="F28" s="13">
        <v>8750170.6699999999</v>
      </c>
      <c r="G28" s="13">
        <f t="shared" si="1"/>
        <v>87211.430000001565</v>
      </c>
    </row>
    <row r="29" spans="1:7" x14ac:dyDescent="0.2">
      <c r="A29" s="12" t="s">
        <v>34</v>
      </c>
      <c r="B29" s="13">
        <v>2304300</v>
      </c>
      <c r="C29" s="13">
        <v>-793004.54</v>
      </c>
      <c r="D29" s="13">
        <f t="shared" si="0"/>
        <v>1511295.46</v>
      </c>
      <c r="E29" s="13">
        <v>1121661.8899999999</v>
      </c>
      <c r="F29" s="13">
        <v>1116261.8899999999</v>
      </c>
      <c r="G29" s="13">
        <f t="shared" si="1"/>
        <v>389633.57000000007</v>
      </c>
    </row>
    <row r="30" spans="1:7" x14ac:dyDescent="0.2">
      <c r="A30" s="12" t="s">
        <v>35</v>
      </c>
      <c r="B30" s="13">
        <v>15057475</v>
      </c>
      <c r="C30" s="13">
        <v>9182228.8800000008</v>
      </c>
      <c r="D30" s="13">
        <f t="shared" si="0"/>
        <v>24239703.880000003</v>
      </c>
      <c r="E30" s="13">
        <v>24155249.77</v>
      </c>
      <c r="F30" s="13">
        <v>21913970.739999998</v>
      </c>
      <c r="G30" s="13">
        <f t="shared" si="1"/>
        <v>84454.110000003129</v>
      </c>
    </row>
    <row r="31" spans="1:7" x14ac:dyDescent="0.2">
      <c r="A31" s="12" t="s">
        <v>36</v>
      </c>
      <c r="B31" s="13">
        <v>16719017</v>
      </c>
      <c r="C31" s="13">
        <v>-5277851.78</v>
      </c>
      <c r="D31" s="13">
        <f t="shared" si="0"/>
        <v>11441165.219999999</v>
      </c>
      <c r="E31" s="13">
        <v>9687912.6699999999</v>
      </c>
      <c r="F31" s="13">
        <v>7893665.4500000002</v>
      </c>
      <c r="G31" s="13">
        <f t="shared" si="1"/>
        <v>1753252.5499999989</v>
      </c>
    </row>
    <row r="32" spans="1:7" x14ac:dyDescent="0.2">
      <c r="A32" s="10" t="s">
        <v>37</v>
      </c>
      <c r="B32" s="14">
        <f>SUM(B33:B41)</f>
        <v>89075735.75</v>
      </c>
      <c r="C32" s="14">
        <f>SUM(C33:C41)</f>
        <v>13635688.33</v>
      </c>
      <c r="D32" s="14">
        <f t="shared" si="0"/>
        <v>102711424.08</v>
      </c>
      <c r="E32" s="14">
        <f>SUM(E33:E41)</f>
        <v>101670850.97</v>
      </c>
      <c r="F32" s="14">
        <f>SUM(F33:F41)</f>
        <v>90303228.069999993</v>
      </c>
      <c r="G32" s="14">
        <f t="shared" si="1"/>
        <v>1040573.1099999994</v>
      </c>
    </row>
    <row r="33" spans="1:7" x14ac:dyDescent="0.2">
      <c r="A33" s="12" t="s">
        <v>38</v>
      </c>
      <c r="B33" s="13">
        <v>53852121.75</v>
      </c>
      <c r="C33" s="13">
        <v>13073293</v>
      </c>
      <c r="D33" s="13">
        <f t="shared" si="0"/>
        <v>66925414.75</v>
      </c>
      <c r="E33" s="13">
        <v>66925414.689999998</v>
      </c>
      <c r="F33" s="13">
        <v>66925414.689999998</v>
      </c>
      <c r="G33" s="13">
        <f t="shared" si="1"/>
        <v>6.0000002384185791E-2</v>
      </c>
    </row>
    <row r="34" spans="1:7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</row>
    <row r="35" spans="1:7" x14ac:dyDescent="0.2">
      <c r="A35" s="12" t="s">
        <v>40</v>
      </c>
      <c r="B35" s="13">
        <v>565000</v>
      </c>
      <c r="C35" s="13">
        <v>0</v>
      </c>
      <c r="D35" s="13">
        <f t="shared" si="0"/>
        <v>565000</v>
      </c>
      <c r="E35" s="13">
        <v>564999.98</v>
      </c>
      <c r="F35" s="13">
        <v>564999.98</v>
      </c>
      <c r="G35" s="13">
        <f t="shared" si="1"/>
        <v>2.0000000018626451E-2</v>
      </c>
    </row>
    <row r="36" spans="1:7" x14ac:dyDescent="0.2">
      <c r="A36" s="12" t="s">
        <v>41</v>
      </c>
      <c r="B36" s="13">
        <v>34658614</v>
      </c>
      <c r="C36" s="13">
        <v>562395.32999999996</v>
      </c>
      <c r="D36" s="13">
        <f t="shared" si="0"/>
        <v>35221009.329999998</v>
      </c>
      <c r="E36" s="13">
        <v>34180436.299999997</v>
      </c>
      <c r="F36" s="13">
        <v>22812813.399999999</v>
      </c>
      <c r="G36" s="13">
        <f t="shared" si="1"/>
        <v>1040573.0300000012</v>
      </c>
    </row>
    <row r="37" spans="1:7" x14ac:dyDescent="0.2">
      <c r="A37" s="12" t="s">
        <v>42</v>
      </c>
      <c r="B37" s="13">
        <v>0</v>
      </c>
      <c r="C37" s="13">
        <v>0</v>
      </c>
      <c r="D37" s="13">
        <f t="shared" si="0"/>
        <v>0</v>
      </c>
      <c r="E37" s="13">
        <v>0</v>
      </c>
      <c r="F37" s="13">
        <v>0</v>
      </c>
      <c r="G37" s="13">
        <f t="shared" si="1"/>
        <v>0</v>
      </c>
    </row>
    <row r="38" spans="1:7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</row>
    <row r="39" spans="1:7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</row>
    <row r="40" spans="1:7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</row>
    <row r="41" spans="1:7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</row>
    <row r="42" spans="1:7" x14ac:dyDescent="0.2">
      <c r="A42" s="10" t="s">
        <v>47</v>
      </c>
      <c r="B42" s="14">
        <f>SUM(B43:B51)</f>
        <v>0</v>
      </c>
      <c r="C42" s="14">
        <f>SUM(C43:C51)</f>
        <v>1890124.5099999998</v>
      </c>
      <c r="D42" s="14">
        <f t="shared" si="0"/>
        <v>1890124.5099999998</v>
      </c>
      <c r="E42" s="14">
        <f>SUM(E43:E51)</f>
        <v>1244093.5900000001</v>
      </c>
      <c r="F42" s="14">
        <f>SUM(F43:F51)</f>
        <v>556374.32000000007</v>
      </c>
      <c r="G42" s="14">
        <f t="shared" si="1"/>
        <v>646030.91999999969</v>
      </c>
    </row>
    <row r="43" spans="1:7" x14ac:dyDescent="0.2">
      <c r="A43" s="15" t="s">
        <v>48</v>
      </c>
      <c r="B43" s="13">
        <v>0</v>
      </c>
      <c r="C43" s="13">
        <v>1087969.8899999999</v>
      </c>
      <c r="D43" s="13">
        <f t="shared" si="0"/>
        <v>1087969.8899999999</v>
      </c>
      <c r="E43" s="13">
        <v>1034092.37</v>
      </c>
      <c r="F43" s="13">
        <v>448649.09</v>
      </c>
      <c r="G43" s="13">
        <f t="shared" si="1"/>
        <v>53877.519999999902</v>
      </c>
    </row>
    <row r="44" spans="1:7" x14ac:dyDescent="0.2">
      <c r="A44" s="12" t="s">
        <v>49</v>
      </c>
      <c r="B44" s="13">
        <v>0</v>
      </c>
      <c r="C44" s="13">
        <v>37000</v>
      </c>
      <c r="D44" s="13">
        <f t="shared" si="0"/>
        <v>37000</v>
      </c>
      <c r="E44" s="13">
        <v>22699.99</v>
      </c>
      <c r="F44" s="13">
        <v>0</v>
      </c>
      <c r="G44" s="13">
        <f t="shared" si="1"/>
        <v>14300.009999999998</v>
      </c>
    </row>
    <row r="45" spans="1:7" x14ac:dyDescent="0.2">
      <c r="A45" s="12" t="s">
        <v>50</v>
      </c>
      <c r="B45" s="13">
        <v>0</v>
      </c>
      <c r="C45" s="13">
        <v>63885.599999999999</v>
      </c>
      <c r="D45" s="13">
        <f t="shared" si="0"/>
        <v>63885.599999999999</v>
      </c>
      <c r="E45" s="13">
        <v>46574</v>
      </c>
      <c r="F45" s="13">
        <v>0</v>
      </c>
      <c r="G45" s="13">
        <f t="shared" si="1"/>
        <v>17311.599999999999</v>
      </c>
    </row>
    <row r="46" spans="1:7" x14ac:dyDescent="0.2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</row>
    <row r="47" spans="1:7" x14ac:dyDescent="0.2">
      <c r="A47" s="12" t="s">
        <v>52</v>
      </c>
      <c r="B47" s="13">
        <v>0</v>
      </c>
      <c r="C47" s="13">
        <v>455783.64</v>
      </c>
      <c r="D47" s="13">
        <f t="shared" si="0"/>
        <v>455783.64</v>
      </c>
      <c r="E47" s="13">
        <v>0</v>
      </c>
      <c r="F47" s="13">
        <v>0</v>
      </c>
      <c r="G47" s="13">
        <f t="shared" si="1"/>
        <v>455783.64</v>
      </c>
    </row>
    <row r="48" spans="1:7" x14ac:dyDescent="0.2">
      <c r="A48" s="12" t="s">
        <v>53</v>
      </c>
      <c r="B48" s="13">
        <v>0</v>
      </c>
      <c r="C48" s="13">
        <v>203685.38</v>
      </c>
      <c r="D48" s="13">
        <f t="shared" si="0"/>
        <v>203685.38</v>
      </c>
      <c r="E48" s="13">
        <v>140727.23000000001</v>
      </c>
      <c r="F48" s="13">
        <v>107725.23</v>
      </c>
      <c r="G48" s="13">
        <f t="shared" si="1"/>
        <v>62958.149999999994</v>
      </c>
    </row>
    <row r="49" spans="1:7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</row>
    <row r="50" spans="1:7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</row>
    <row r="51" spans="1:7" x14ac:dyDescent="0.2">
      <c r="A51" s="12" t="s">
        <v>56</v>
      </c>
      <c r="B51" s="13">
        <v>0</v>
      </c>
      <c r="C51" s="13">
        <v>41800</v>
      </c>
      <c r="D51" s="13">
        <f t="shared" si="0"/>
        <v>41800</v>
      </c>
      <c r="E51" s="13">
        <v>0</v>
      </c>
      <c r="F51" s="13">
        <v>0</v>
      </c>
      <c r="G51" s="13">
        <f t="shared" si="1"/>
        <v>41800</v>
      </c>
    </row>
    <row r="52" spans="1:7" x14ac:dyDescent="0.2">
      <c r="A52" s="10" t="s">
        <v>57</v>
      </c>
      <c r="B52" s="14">
        <f>SUM(B53:B55)</f>
        <v>71752808</v>
      </c>
      <c r="C52" s="14">
        <f>SUM(C53:C55)</f>
        <v>81844011.280000001</v>
      </c>
      <c r="D52" s="14">
        <f t="shared" si="0"/>
        <v>153596819.28</v>
      </c>
      <c r="E52" s="14">
        <f>SUM(E53:E55)</f>
        <v>143344092.25999999</v>
      </c>
      <c r="F52" s="14">
        <f>SUM(F53:F55)</f>
        <v>120033290.75</v>
      </c>
      <c r="G52" s="14">
        <f t="shared" si="1"/>
        <v>10252727.020000011</v>
      </c>
    </row>
    <row r="53" spans="1:7" x14ac:dyDescent="0.2">
      <c r="A53" s="12" t="s">
        <v>58</v>
      </c>
      <c r="B53" s="13">
        <v>71152808</v>
      </c>
      <c r="C53" s="13">
        <v>64132661.939999998</v>
      </c>
      <c r="D53" s="13">
        <f t="shared" si="0"/>
        <v>135285469.94</v>
      </c>
      <c r="E53" s="13">
        <v>125164965.72</v>
      </c>
      <c r="F53" s="13">
        <v>103031525.93000001</v>
      </c>
      <c r="G53" s="13">
        <f t="shared" si="1"/>
        <v>10120504.219999999</v>
      </c>
    </row>
    <row r="54" spans="1:7" x14ac:dyDescent="0.2">
      <c r="A54" s="12" t="s">
        <v>59</v>
      </c>
      <c r="B54" s="13">
        <v>600000</v>
      </c>
      <c r="C54" s="13">
        <v>17711349.34</v>
      </c>
      <c r="D54" s="13">
        <f t="shared" si="0"/>
        <v>18311349.34</v>
      </c>
      <c r="E54" s="13">
        <v>18179126.539999999</v>
      </c>
      <c r="F54" s="13">
        <v>17001764.82</v>
      </c>
      <c r="G54" s="13">
        <f t="shared" si="1"/>
        <v>132222.80000000075</v>
      </c>
    </row>
    <row r="55" spans="1:7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</row>
    <row r="56" spans="1:7" x14ac:dyDescent="0.2">
      <c r="A56" s="10" t="s">
        <v>61</v>
      </c>
      <c r="B56" s="14">
        <f>SUM(B57:B63)</f>
        <v>1800000</v>
      </c>
      <c r="C56" s="14">
        <f>SUM(C57:C63)</f>
        <v>0</v>
      </c>
      <c r="D56" s="14">
        <f t="shared" si="0"/>
        <v>1800000</v>
      </c>
      <c r="E56" s="14">
        <f>SUM(E57:E63)</f>
        <v>0</v>
      </c>
      <c r="F56" s="14">
        <f>SUM(F57:F63)</f>
        <v>0</v>
      </c>
      <c r="G56" s="14">
        <f t="shared" si="1"/>
        <v>1800000</v>
      </c>
    </row>
    <row r="57" spans="1:7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</row>
    <row r="58" spans="1:7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</row>
    <row r="59" spans="1:7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</row>
    <row r="60" spans="1:7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</row>
    <row r="61" spans="1:7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</row>
    <row r="62" spans="1:7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</row>
    <row r="63" spans="1:7" x14ac:dyDescent="0.2">
      <c r="A63" s="12" t="s">
        <v>68</v>
      </c>
      <c r="B63" s="13">
        <v>1800000</v>
      </c>
      <c r="C63" s="13">
        <v>0</v>
      </c>
      <c r="D63" s="13">
        <f t="shared" si="0"/>
        <v>1800000</v>
      </c>
      <c r="E63" s="13">
        <v>0</v>
      </c>
      <c r="F63" s="13">
        <v>0</v>
      </c>
      <c r="G63" s="13">
        <f t="shared" si="1"/>
        <v>1800000</v>
      </c>
    </row>
    <row r="64" spans="1:7" x14ac:dyDescent="0.2">
      <c r="A64" s="10" t="s">
        <v>69</v>
      </c>
      <c r="B64" s="14">
        <f>SUM(B65:B67)</f>
        <v>14750000</v>
      </c>
      <c r="C64" s="14">
        <f>SUM(C65:C67)</f>
        <v>3792100</v>
      </c>
      <c r="D64" s="14">
        <f t="shared" si="0"/>
        <v>18542100</v>
      </c>
      <c r="E64" s="14">
        <f>SUM(E65:E67)</f>
        <v>18478934.449999999</v>
      </c>
      <c r="F64" s="14">
        <f>SUM(F65:F67)</f>
        <v>16865250.989999998</v>
      </c>
      <c r="G64" s="14">
        <f t="shared" si="1"/>
        <v>63165.550000000745</v>
      </c>
    </row>
    <row r="65" spans="1:7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</row>
    <row r="66" spans="1:7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</row>
    <row r="67" spans="1:7" x14ac:dyDescent="0.2">
      <c r="A67" s="12" t="s">
        <v>72</v>
      </c>
      <c r="B67" s="13">
        <v>14750000</v>
      </c>
      <c r="C67" s="13">
        <v>3792100</v>
      </c>
      <c r="D67" s="13">
        <f t="shared" si="0"/>
        <v>18542100</v>
      </c>
      <c r="E67" s="13">
        <v>18478934.449999999</v>
      </c>
      <c r="F67" s="13">
        <v>16865250.989999998</v>
      </c>
      <c r="G67" s="13">
        <f t="shared" si="1"/>
        <v>63165.550000000745</v>
      </c>
    </row>
    <row r="68" spans="1:7" x14ac:dyDescent="0.2">
      <c r="A68" s="10" t="s">
        <v>73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</row>
    <row r="69" spans="1:7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</row>
    <row r="70" spans="1:7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</row>
    <row r="71" spans="1:7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</row>
    <row r="72" spans="1:7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</row>
    <row r="73" spans="1:7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</row>
    <row r="74" spans="1:7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</row>
    <row r="75" spans="1:7" x14ac:dyDescent="0.2">
      <c r="A75" s="16" t="s">
        <v>80</v>
      </c>
      <c r="B75" s="17">
        <v>0</v>
      </c>
      <c r="C75" s="17">
        <v>0</v>
      </c>
      <c r="D75" s="17">
        <f t="shared" si="2"/>
        <v>0</v>
      </c>
      <c r="E75" s="17">
        <v>0</v>
      </c>
      <c r="F75" s="17">
        <v>0</v>
      </c>
      <c r="G75" s="17">
        <f t="shared" si="3"/>
        <v>0</v>
      </c>
    </row>
    <row r="76" spans="1:7" x14ac:dyDescent="0.2">
      <c r="A76" s="18" t="s">
        <v>81</v>
      </c>
      <c r="B76" s="19">
        <f t="shared" ref="B76:G76" si="4">SUM(B4+B12+B22+B32+B42+B52+B56+B64+B68)</f>
        <v>967507619</v>
      </c>
      <c r="C76" s="19">
        <f t="shared" si="4"/>
        <v>154700646.53000003</v>
      </c>
      <c r="D76" s="19">
        <f t="shared" si="4"/>
        <v>1122208265.53</v>
      </c>
      <c r="E76" s="19">
        <f t="shared" si="4"/>
        <v>1099207213.3900001</v>
      </c>
      <c r="F76" s="19">
        <f t="shared" si="4"/>
        <v>1017270752.5100001</v>
      </c>
      <c r="G76" s="19">
        <f t="shared" si="4"/>
        <v>23001052.1399999</v>
      </c>
    </row>
    <row r="78" spans="1:7" x14ac:dyDescent="0.2">
      <c r="A78" s="4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2026-03-02T18:07:56Z</dcterms:created>
  <dcterms:modified xsi:type="dcterms:W3CDTF">2026-03-02T18:08:08Z</dcterms:modified>
</cp:coreProperties>
</file>