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PUBLICACION CP 2025\MPIO\0347_ICP_MGTO_000_2500\Integración de la Cuenta Pública\3.1.1.2.0 Entidades Paraestatales y Fideicomisos No Empresariales y No Financieros\"/>
    </mc:Choice>
  </mc:AlternateContent>
  <bookViews>
    <workbookView xWindow="-105" yWindow="-105" windowWidth="23265" windowHeight="1246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8" r:id="rId5"/>
    <sheet name="Conciliacion_Ig" sheetId="63" r:id="rId6"/>
    <sheet name="Conciliacion_Eg" sheetId="64" r:id="rId7"/>
    <sheet name="Memoria" sheetId="65" r:id="rId8"/>
    <sheet name="Administrativas" sheetId="66" r:id="rId9"/>
  </sheets>
  <definedNames>
    <definedName name="_xlnm.Print_Area" localSheetId="1">ACT!$A$1:$E$215</definedName>
    <definedName name="_xlnm.Print_Area" localSheetId="8">Administrativas!$A$1:$O$6</definedName>
    <definedName name="_xlnm.Print_Area" localSheetId="6">Conciliacion_Eg!$A$1:$C$44</definedName>
    <definedName name="_xlnm.Print_Area" localSheetId="5">Conciliacion_Ig!$A$1:$C$24</definedName>
    <definedName name="_xlnm.Print_Area" localSheetId="4">EFE!$A$1:$E$142</definedName>
    <definedName name="_xlnm.Print_Area" localSheetId="2">ESF!$A$1:$J$173</definedName>
    <definedName name="_xlnm.Print_Area" localSheetId="7">Memoria!$A$1:$J$60</definedName>
    <definedName name="_xlnm.Print_Area" localSheetId="0">'Notas a los Edos Financieros'!$A$1:$D$54</definedName>
    <definedName name="_xlnm.Print_Area" localSheetId="3">VHP!$A$1:$E$31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65" l="1"/>
  <c r="F31" i="65" s="1"/>
  <c r="D30" i="65"/>
  <c r="F30" i="65" s="1"/>
  <c r="C31" i="64" l="1"/>
  <c r="C8" i="64"/>
  <c r="C40" i="64" l="1"/>
  <c r="C8" i="63" l="1"/>
  <c r="C21" i="63" s="1"/>
  <c r="C139" i="68" l="1"/>
  <c r="D139" i="68"/>
  <c r="A1" i="60" l="1"/>
  <c r="A3" i="60" l="1"/>
  <c r="E3" i="60"/>
  <c r="E2" i="60"/>
  <c r="E1" i="60"/>
  <c r="A4" i="65" l="1"/>
  <c r="C49" i="65" l="1"/>
  <c r="C40" i="65"/>
  <c r="F29" i="65" l="1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</calcChain>
</file>

<file path=xl/sharedStrings.xml><?xml version="1.0" encoding="utf-8"?>
<sst xmlns="http://schemas.openxmlformats.org/spreadsheetml/2006/main" count="888" uniqueCount="617">
  <si>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</si>
  <si>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</si>
  <si>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</si>
  <si>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</si>
  <si>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</si>
  <si>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</si>
  <si>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</si>
  <si>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</si>
  <si>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</si>
  <si>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</si>
  <si>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</si>
  <si>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</si>
  <si>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</si>
  <si>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</si>
  <si>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</si>
  <si>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</si>
  <si>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</si>
  <si>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</si>
  <si>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</si>
  <si>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</si>
  <si>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</si>
  <si>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</si>
  <si>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</si>
  <si>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</si>
  <si>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</si>
  <si>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</si>
  <si>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</si>
  <si>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</si>
  <si>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</si>
  <si>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</si>
  <si>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</si>
  <si>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</si>
  <si>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</si>
  <si>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</si>
  <si>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</si>
  <si>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</si>
  <si>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</si>
  <si>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</si>
  <si>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</si>
  <si>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</si>
  <si>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</si>
  <si>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</si>
  <si>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</si>
  <si>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</si>
  <si>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</si>
  <si>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</si>
  <si>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</si>
  <si>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</si>
  <si>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</si>
  <si>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</si>
  <si>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</si>
  <si>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</si>
  <si>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</si>
  <si>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</si>
  <si>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</si>
  <si>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</si>
  <si>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</si>
  <si>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</si>
  <si>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</si>
  <si>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</si>
  <si>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</si>
  <si>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</si>
  <si>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</si>
  <si>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</si>
  <si>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</si>
  <si>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</si>
  <si>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</si>
  <si>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</si>
  <si>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</si>
  <si>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</si>
  <si>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</si>
  <si>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</si>
  <si>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</si>
  <si>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</si>
  <si>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</si>
  <si>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</si>
  <si>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</si>
  <si>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</si>
  <si>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</si>
  <si>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</si>
  <si>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</si>
  <si>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</si>
  <si>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</si>
  <si>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</si>
  <si>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</si>
  <si>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</si>
  <si>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</si>
  <si>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</si>
  <si>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</si>
  <si>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</si>
  <si>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</si>
  <si>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</si>
  <si>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</si>
  <si>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</si>
  <si>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</si>
  <si>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</si>
  <si>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</si>
  <si>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</si>
  <si>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</si>
  <si>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</si>
  <si>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</si>
  <si>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</si>
  <si>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</si>
  <si>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</si>
  <si>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</si>
  <si>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</si>
  <si>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</si>
  <si>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</si>
  <si>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</si>
  <si>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</si>
  <si>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</si>
  <si>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</si>
  <si>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</si>
  <si>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</si>
  <si>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</si>
  <si>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</si>
  <si>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</si>
  <si>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</si>
  <si>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</si>
  <si>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</si>
  <si>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</si>
  <si>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</si>
  <si>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</si>
  <si>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</si>
  <si>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</si>
  <si>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</si>
  <si>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</si>
  <si>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</si>
  <si>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</si>
  <si>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</si>
  <si>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</si>
  <si>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</si>
  <si>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</si>
  <si>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</si>
  <si>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</si>
  <si>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</si>
  <si>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</si>
  <si>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</si>
  <si>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</si>
  <si>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</si>
  <si>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</si>
  <si>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</si>
  <si>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</si>
  <si>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</si>
  <si>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</si>
  <si>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</si>
  <si>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</si>
  <si>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</si>
  <si>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</si>
  <si>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</si>
  <si>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</si>
  <si>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</si>
  <si>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</si>
  <si>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</si>
  <si>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</si>
  <si>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</si>
  <si>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</si>
  <si>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</si>
  <si>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</si>
  <si>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</si>
  <si>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</si>
  <si>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</si>
  <si>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</si>
  <si>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</si>
  <si>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</si>
  <si>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</si>
  <si>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</si>
  <si>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</si>
  <si>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</si>
  <si>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</si>
  <si>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</si>
  <si>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</si>
  <si>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</si>
  <si>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</si>
  <si>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</si>
  <si>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</si>
  <si>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</si>
  <si>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</si>
  <si>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</si>
  <si>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</si>
  <si>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</si>
  <si>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</si>
  <si>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</si>
  <si>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</si>
  <si>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</si>
  <si>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</si>
  <si>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</si>
  <si>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</si>
  <si>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</si>
  <si>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</si>
  <si>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</si>
  <si>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</si>
  <si>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</si>
  <si>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</si>
  <si>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</si>
  <si>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</si>
  <si>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</si>
  <si>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</si>
  <si>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</si>
  <si>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</si>
  <si>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</si>
  <si>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</si>
  <si>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</si>
  <si>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</si>
  <si>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</si>
  <si>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</si>
  <si>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</si>
  <si>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</si>
  <si>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</si>
  <si>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</si>
  <si>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</si>
  <si>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</si>
  <si>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</si>
  <si>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</si>
  <si>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</si>
  <si>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</si>
  <si>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</si>
  <si>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</si>
  <si>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</si>
  <si>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</si>
  <si>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</si>
  <si>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</si>
  <si>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</si>
  <si>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</si>
  <si>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</si>
  <si>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</si>
  <si>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</si>
  <si>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</si>
  <si>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</si>
  <si>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</si>
  <si>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</si>
  <si>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</si>
  <si>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</si>
  <si>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</si>
  <si>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</si>
  <si>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</si>
  <si>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</si>
  <si>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</si>
  <si>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</si>
  <si>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</si>
  <si>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</si>
  <si>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</si>
  <si>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</si>
  <si>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</si>
  <si>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</si>
  <si>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</si>
  <si>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</si>
  <si>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</si>
  <si>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</si>
  <si>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</si>
  <si>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</si>
  <si>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</si>
  <si>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</si>
  <si>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</si>
  <si>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</si>
  <si>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</si>
  <si>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</si>
  <si>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</si>
  <si>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</si>
  <si>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</si>
  <si>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</si>
  <si>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</si>
  <si>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</si>
  <si>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</si>
  <si>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</si>
  <si>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</si>
  <si>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</si>
  <si>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</si>
  <si>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</si>
  <si>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</si>
  <si>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</si>
  <si>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</si>
  <si>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</si>
  <si>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</si>
  <si>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</si>
  <si>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</si>
  <si>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</si>
  <si>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</si>
  <si>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</si>
  <si>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</si>
  <si>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</si>
  <si>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</si>
  <si>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</si>
  <si>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</si>
  <si>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</si>
  <si>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</si>
  <si>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</si>
  <si>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</si>
  <si>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</si>
  <si>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</si>
  <si>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</si>
  <si>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</si>
  <si>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</si>
  <si>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</si>
  <si>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</si>
  <si>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</si>
  <si>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</si>
  <si>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</si>
  <si>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</si>
  <si>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</si>
  <si>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</si>
  <si>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</si>
  <si>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</si>
  <si>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</si>
  <si>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</si>
  <si>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</si>
  <si>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</si>
  <si>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</si>
  <si>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</si>
  <si>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</si>
  <si>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</si>
  <si>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</si>
  <si>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</si>
  <si>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</si>
  <si>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</si>
  <si>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</si>
  <si>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</si>
  <si>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</si>
  <si>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</si>
  <si>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</si>
  <si>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</si>
  <si>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</si>
  <si>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</si>
  <si>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</si>
  <si>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</si>
  <si>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</si>
  <si>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</si>
  <si>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</si>
  <si>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</si>
  <si>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</si>
  <si>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</si>
  <si>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</si>
  <si>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</si>
  <si>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</si>
  <si>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</si>
  <si>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</si>
  <si>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</si>
  <si>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</si>
  <si>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</si>
  <si>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</si>
  <si>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</si>
  <si>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</si>
  <si>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</si>
  <si>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</si>
  <si>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</si>
  <si>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</si>
  <si>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</si>
  <si>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</si>
  <si>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</si>
  <si>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</si>
  <si>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</si>
  <si>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</si>
  <si>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</si>
  <si>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</si>
  <si>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</si>
  <si>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</si>
  <si>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</si>
  <si>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</si>
  <si>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</si>
  <si>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</si>
  <si>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</si>
  <si>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</si>
  <si>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</si>
  <si>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</si>
  <si>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</si>
  <si>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</si>
  <si>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</si>
  <si>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</si>
  <si>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</si>
  <si>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</si>
  <si>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</si>
  <si>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</si>
  <si>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</si>
  <si>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</si>
  <si>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</si>
  <si>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</si>
  <si>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</si>
  <si>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</si>
  <si>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</si>
  <si>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</si>
  <si>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</si>
  <si>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</si>
  <si>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</si>
  <si>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</si>
  <si>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</si>
  <si>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</si>
  <si>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</si>
  <si>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</si>
  <si>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</si>
  <si>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</si>
  <si>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</si>
  <si>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</si>
  <si>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</si>
  <si>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</si>
  <si>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</si>
  <si>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</si>
  <si>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</si>
  <si>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</si>
  <si>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</si>
  <si>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</si>
  <si>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</si>
  <si>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</si>
  <si>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</si>
  <si>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</si>
  <si>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</si>
  <si>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</si>
  <si>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</si>
  <si>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</si>
  <si>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</si>
  <si>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</si>
  <si>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</si>
  <si>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</si>
  <si>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</si>
  <si>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</si>
  <si>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</si>
  <si>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</si>
  <si>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</si>
  <si>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</si>
  <si>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</si>
  <si>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</si>
  <si>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</si>
  <si>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</si>
  <si>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</si>
  <si>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</si>
  <si>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</si>
  <si>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</si>
  <si>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</si>
  <si>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</si>
  <si>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</si>
  <si>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</si>
  <si>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</si>
  <si>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</si>
  <si>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</si>
  <si>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</si>
  <si>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</si>
  <si>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</si>
  <si>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</si>
  <si>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</si>
  <si>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</si>
  <si>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</si>
  <si>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</si>
  <si>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</si>
  <si>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</si>
  <si>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</si>
  <si>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</si>
  <si>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</si>
  <si>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</si>
  <si>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</si>
  <si>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</si>
  <si>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</si>
  <si>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</si>
  <si>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</si>
  <si>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</si>
  <si>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</si>
  <si>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</si>
  <si>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</si>
  <si>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</si>
  <si>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</si>
  <si>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</si>
  <si>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</si>
  <si>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</si>
  <si>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</si>
  <si>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</si>
  <si>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</si>
  <si>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</si>
  <si>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</si>
  <si>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</si>
  <si>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</si>
  <si>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</si>
  <si>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</si>
  <si>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</si>
  <si>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</si>
  <si>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</si>
  <si>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</si>
  <si>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</si>
  <si>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</si>
  <si>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</si>
  <si>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</si>
  <si>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</si>
  <si>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</si>
  <si>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</si>
  <si>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</si>
  <si>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</si>
  <si>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</si>
  <si>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</si>
  <si>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</si>
  <si>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</si>
  <si>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</si>
  <si>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</si>
  <si>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</si>
  <si>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</si>
  <si>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</si>
  <si>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</si>
  <si>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</si>
  <si>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</si>
  <si>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</si>
  <si>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</si>
  <si>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</si>
  <si>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</si>
  <si>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</si>
  <si>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</si>
  <si>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</si>
  <si>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</si>
  <si>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</si>
  <si>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</si>
  <si>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</si>
  <si>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</si>
  <si>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</si>
  <si>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</si>
  <si>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</si>
  <si>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</si>
  <si>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</si>
  <si>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</si>
  <si>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</si>
  <si>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</si>
  <si>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</si>
  <si>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</si>
  <si>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</si>
  <si>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</si>
  <si>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</si>
  <si>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</si>
  <si>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</si>
  <si>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</si>
  <si>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</si>
  <si>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</si>
  <si>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</si>
  <si>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</si>
  <si>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</si>
  <si>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</si>
  <si>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</si>
  <si>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</si>
  <si>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</si>
  <si>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</si>
  <si>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</si>
  <si>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</si>
  <si>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</si>
  <si>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</si>
  <si>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</si>
  <si>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</si>
  <si>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</si>
  <si>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</si>
  <si>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</si>
  <si>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</si>
  <si>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</si>
  <si>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</si>
  <si>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</si>
  <si>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</si>
  <si>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</si>
  <si>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</si>
  <si>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</si>
  <si>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</si>
  <si>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</si>
  <si>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</si>
  <si>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</si>
  <si>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</si>
  <si>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</si>
  <si>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</si>
  <si>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</si>
  <si>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</si>
  <si>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</si>
  <si>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</si>
  <si>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</si>
  <si>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</si>
  <si>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</si>
  <si>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</si>
  <si>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</si>
  <si>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</si>
  <si>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</si>
  <si>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</si>
  <si>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</si>
  <si>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</si>
  <si>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</si>
  <si>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</si>
  <si>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</si>
  <si>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</si>
  <si>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</si>
  <si>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</si>
  <si>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Ingresos propios; venta de souvenirs, consultas, terapias, acceso instalaciones, etc…</t>
  </si>
  <si>
    <t>Transferencias del Municipio</t>
  </si>
  <si>
    <t>Pago de nomina de la quincena 1 a la 24 del personal de base</t>
  </si>
  <si>
    <t>Costeo por ordenes</t>
  </si>
  <si>
    <t>PEPS</t>
  </si>
  <si>
    <t>Línea recta</t>
  </si>
  <si>
    <t>Provisión prima de antigüedad al 31 de diciembre</t>
  </si>
  <si>
    <t>Donaciones de capital</t>
  </si>
  <si>
    <t>Actualización de la Hacienda pública</t>
  </si>
  <si>
    <t>Títulos y Valores a Largo Plazo</t>
  </si>
  <si>
    <t>Métodos aplicados</t>
  </si>
  <si>
    <t>ESF-11 OTROS ACTIVOS</t>
  </si>
  <si>
    <t>Bienes en Garantía (excluye depósitos de fondos)</t>
  </si>
  <si>
    <t>Bienes derivados de embargos, decomisos, aseguramientos y dación en pago</t>
  </si>
  <si>
    <t>CUENTAS DE ORDEN PRESUPUESTARIO</t>
  </si>
  <si>
    <t>Entidades Paraestatales y Fideicomisos No Empresariales y No Financieros</t>
  </si>
  <si>
    <t>Anual</t>
  </si>
  <si>
    <t>Cuenta Pública</t>
  </si>
  <si>
    <t>Notas de Desglose y Memoria Consolidadas</t>
  </si>
  <si>
    <t>Pago de Servicio de energia electrica</t>
  </si>
  <si>
    <t>CUENTA DE INVERSIÓN (FONDOS) Y MESA DE DINERO</t>
  </si>
  <si>
    <t xml:space="preserve">NOTAS ADMINISTRATIVAS </t>
  </si>
  <si>
    <t>La información generada por los organismos paramunicipales se encuentra disponible en las notas a los estados financieros de cada ente.</t>
  </si>
  <si>
    <t>Del 1 de Enero al 31 de Diciembre de 2025</t>
  </si>
  <si>
    <t>Ingresos por donativos e intereses bancarios</t>
  </si>
  <si>
    <t>Convenios Estatales</t>
  </si>
  <si>
    <t>Cambios en Estimaciones Contables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</si>
  <si>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</si>
  <si>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</si>
  <si>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</si>
  <si>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</si>
  <si>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</si>
  <si>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No se tiene impacto negativo por el método de valuación</t>
  </si>
  <si>
    <t>5% anual</t>
  </si>
  <si>
    <t>La depreciación se calcula anualmente, sin cambios en criterio contable</t>
  </si>
  <si>
    <t>10% anual con excepción de bienes del tipo 5151 a los que se aplica 33.33% anual</t>
  </si>
  <si>
    <t>10% anual para bienes del tipo 5211, 33.33% para bienes del tipo 5231; 10% y 20% dependiendo de las características de cada bien para los del tipo 5291</t>
  </si>
  <si>
    <t>10% anual</t>
  </si>
  <si>
    <t>25% / 20% anual, Criterios SF y CONAC, respectivamente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</si>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</sst>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</cellStyleXfs>
  <cellXfs count="25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 vertical="center"/>
    </xf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4" fillId="0" borderId="0" xfId="8" applyFont="1" applyAlignment="1">
      <alignment horizontal="left"/>
    </xf>
    <xf numFmtId="0" fontId="8" fillId="7" borderId="18" xfId="13" applyFont="1" applyFill="1" applyBorder="1" applyAlignment="1">
      <alignment vertical="center"/>
    </xf>
    <xf numFmtId="0" fontId="8" fillId="0" borderId="19" xfId="13" applyFont="1" applyBorder="1" applyAlignment="1">
      <alignment vertical="center"/>
    </xf>
    <xf numFmtId="0" fontId="8" fillId="0" borderId="20" xfId="13" applyFont="1" applyBorder="1" applyAlignment="1">
      <alignment vertical="center"/>
    </xf>
    <xf numFmtId="49" fontId="2" fillId="0" borderId="20" xfId="13" applyNumberFormat="1" applyFont="1" applyBorder="1" applyAlignment="1">
      <alignment vertical="center"/>
    </xf>
    <xf numFmtId="49" fontId="2" fillId="0" borderId="20" xfId="13" applyNumberFormat="1" applyFont="1" applyBorder="1"/>
    <xf numFmtId="0" fontId="2" fillId="0" borderId="19" xfId="13" applyFont="1" applyBorder="1" applyAlignment="1">
      <alignment vertical="center"/>
    </xf>
    <xf numFmtId="0" fontId="1" fillId="0" borderId="20" xfId="13" applyFont="1" applyBorder="1" applyAlignment="1">
      <alignment vertical="center"/>
    </xf>
    <xf numFmtId="0" fontId="9" fillId="0" borderId="19" xfId="13" applyFont="1" applyBorder="1" applyAlignment="1">
      <alignment vertical="center"/>
    </xf>
    <xf numFmtId="0" fontId="8" fillId="7" borderId="22" xfId="13" applyFont="1" applyFill="1" applyBorder="1" applyAlignment="1">
      <alignment vertical="center"/>
    </xf>
    <xf numFmtId="0" fontId="8" fillId="7" borderId="23" xfId="13" applyFont="1" applyFill="1" applyBorder="1" applyAlignment="1">
      <alignment vertical="center"/>
    </xf>
    <xf numFmtId="4" fontId="8" fillId="0" borderId="21" xfId="13" applyNumberFormat="1" applyFont="1" applyBorder="1" applyAlignment="1">
      <alignment horizontal="right" vertical="center" wrapText="1" indent="1"/>
    </xf>
    <xf numFmtId="0" fontId="2" fillId="0" borderId="19" xfId="13" applyFont="1" applyBorder="1" applyAlignment="1">
      <alignment horizontal="left" vertical="center" indent="1"/>
    </xf>
    <xf numFmtId="0" fontId="2" fillId="0" borderId="19" xfId="13" applyFont="1" applyBorder="1" applyAlignment="1">
      <alignment horizontal="left" vertical="center" wrapText="1" indent="1"/>
    </xf>
    <xf numFmtId="0" fontId="1" fillId="0" borderId="19" xfId="13" applyFont="1" applyBorder="1" applyAlignment="1">
      <alignment vertical="center"/>
    </xf>
    <xf numFmtId="4" fontId="1" fillId="0" borderId="21" xfId="13" applyNumberFormat="1" applyFont="1" applyBorder="1" applyAlignment="1">
      <alignment horizontal="right" vertical="center" wrapText="1" indent="1"/>
    </xf>
    <xf numFmtId="0" fontId="8" fillId="7" borderId="25" xfId="13" applyFont="1" applyFill="1" applyBorder="1" applyAlignment="1">
      <alignment vertical="center"/>
    </xf>
    <xf numFmtId="4" fontId="8" fillId="7" borderId="26" xfId="13" applyNumberFormat="1" applyFont="1" applyFill="1" applyBorder="1" applyAlignment="1">
      <alignment horizontal="right" vertical="center" wrapText="1" indent="1"/>
    </xf>
    <xf numFmtId="0" fontId="5" fillId="0" borderId="20" xfId="13" applyFont="1" applyBorder="1"/>
    <xf numFmtId="4" fontId="8" fillId="0" borderId="21" xfId="13" applyNumberFormat="1" applyFont="1" applyBorder="1" applyAlignment="1">
      <alignment horizontal="right" vertical="center"/>
    </xf>
    <xf numFmtId="0" fontId="2" fillId="0" borderId="20" xfId="13" applyFont="1" applyBorder="1"/>
    <xf numFmtId="4" fontId="2" fillId="0" borderId="21" xfId="13" applyNumberFormat="1" applyFont="1" applyBorder="1" applyAlignment="1">
      <alignment horizontal="right" vertical="center"/>
    </xf>
    <xf numFmtId="4" fontId="9" fillId="0" borderId="21" xfId="13" applyNumberFormat="1" applyFont="1" applyBorder="1" applyAlignment="1">
      <alignment horizontal="right" vertical="center"/>
    </xf>
    <xf numFmtId="4" fontId="8" fillId="7" borderId="24" xfId="13" applyNumberFormat="1" applyFont="1" applyFill="1" applyBorder="1" applyAlignment="1">
      <alignment horizontal="right" vertical="center" wrapText="1" indent="1"/>
    </xf>
    <xf numFmtId="0" fontId="2" fillId="0" borderId="20" xfId="13" applyFont="1" applyBorder="1" applyAlignment="1">
      <alignment vertical="center"/>
    </xf>
    <xf numFmtId="4" fontId="9" fillId="0" borderId="21" xfId="13" applyNumberFormat="1" applyFont="1" applyBorder="1" applyAlignment="1">
      <alignment horizontal="right" vertical="center" wrapText="1" indent="1"/>
    </xf>
    <xf numFmtId="0" fontId="9" fillId="0" borderId="19" xfId="13" applyFont="1" applyBorder="1" applyAlignment="1">
      <alignment horizontal="left" vertical="center" wrapText="1" indent="1"/>
    </xf>
    <xf numFmtId="0" fontId="9" fillId="0" borderId="20" xfId="13" applyFont="1" applyBorder="1" applyAlignment="1">
      <alignment horizontal="left" vertical="center"/>
    </xf>
    <xf numFmtId="0" fontId="9" fillId="0" borderId="19" xfId="13" applyFont="1" applyBorder="1" applyAlignment="1">
      <alignment horizontal="left" vertical="center" indent="1"/>
    </xf>
    <xf numFmtId="0" fontId="9" fillId="0" borderId="19" xfId="13" applyFont="1" applyBorder="1" applyAlignment="1">
      <alignment horizontal="left" vertical="center" wrapText="1"/>
    </xf>
    <xf numFmtId="0" fontId="2" fillId="0" borderId="20" xfId="13" applyFont="1" applyBorder="1" applyAlignment="1">
      <alignment horizontal="left" vertical="center"/>
    </xf>
    <xf numFmtId="0" fontId="2" fillId="0" borderId="20" xfId="13" applyFont="1" applyBorder="1" applyAlignment="1">
      <alignment horizontal="left"/>
    </xf>
    <xf numFmtId="4" fontId="9" fillId="0" borderId="21" xfId="13" applyNumberFormat="1" applyFont="1" applyBorder="1" applyAlignment="1">
      <alignment horizontal="right" vertical="center" indent="1"/>
    </xf>
    <xf numFmtId="0" fontId="9" fillId="0" borderId="19" xfId="13" applyFont="1" applyBorder="1" applyAlignment="1">
      <alignment horizontal="left" vertical="center"/>
    </xf>
    <xf numFmtId="0" fontId="12" fillId="5" borderId="0" xfId="9" applyFont="1" applyFill="1" applyAlignment="1">
      <alignment horizontal="right"/>
    </xf>
    <xf numFmtId="0" fontId="11" fillId="4" borderId="0" xfId="9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27" xfId="9" applyFont="1" applyBorder="1" applyAlignment="1">
      <alignment horizontal="center"/>
    </xf>
    <xf numFmtId="0" fontId="9" fillId="0" borderId="27" xfId="9" applyFont="1" applyBorder="1"/>
    <xf numFmtId="4" fontId="9" fillId="0" borderId="27" xfId="9" applyNumberFormat="1" applyFont="1" applyBorder="1"/>
    <xf numFmtId="0" fontId="9" fillId="0" borderId="19" xfId="9" applyFont="1" applyBorder="1" applyAlignment="1">
      <alignment horizontal="center"/>
    </xf>
    <xf numFmtId="0" fontId="9" fillId="0" borderId="19" xfId="9" applyFont="1" applyBorder="1"/>
    <xf numFmtId="4" fontId="9" fillId="0" borderId="19" xfId="9" applyNumberFormat="1" applyFont="1" applyBorder="1"/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0" xfId="8" applyFont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12" fillId="5" borderId="0" xfId="8" applyFont="1" applyFill="1" applyAlignment="1">
      <alignment horizontal="right"/>
    </xf>
    <xf numFmtId="0" fontId="9" fillId="0" borderId="27" xfId="8" applyFont="1" applyBorder="1" applyAlignment="1">
      <alignment horizontal="left"/>
    </xf>
    <xf numFmtId="0" fontId="9" fillId="0" borderId="27" xfId="8" applyFont="1" applyBorder="1"/>
    <xf numFmtId="4" fontId="9" fillId="0" borderId="27" xfId="8" applyNumberFormat="1" applyFont="1" applyBorder="1"/>
    <xf numFmtId="0" fontId="9" fillId="0" borderId="19" xfId="8" applyFont="1" applyBorder="1" applyAlignment="1">
      <alignment horizontal="left"/>
    </xf>
    <xf numFmtId="0" fontId="9" fillId="0" borderId="19" xfId="8" applyFont="1" applyBorder="1"/>
    <xf numFmtId="4" fontId="9" fillId="0" borderId="19" xfId="8" applyNumberFormat="1" applyFont="1" applyBorder="1"/>
    <xf numFmtId="4" fontId="9" fillId="2" borderId="19" xfId="8" applyNumberFormat="1" applyFont="1" applyFill="1" applyBorder="1"/>
    <xf numFmtId="0" fontId="9" fillId="0" borderId="28" xfId="8" applyFont="1" applyBorder="1" applyAlignment="1">
      <alignment horizontal="left"/>
    </xf>
    <xf numFmtId="0" fontId="9" fillId="0" borderId="28" xfId="8" applyFont="1" applyBorder="1"/>
    <xf numFmtId="0" fontId="9" fillId="0" borderId="27" xfId="0" applyFont="1" applyBorder="1" applyAlignment="1">
      <alignment horizontal="left"/>
    </xf>
    <xf numFmtId="0" fontId="9" fillId="0" borderId="27" xfId="0" applyFont="1" applyBorder="1"/>
    <xf numFmtId="4" fontId="9" fillId="0" borderId="27" xfId="0" applyNumberFormat="1" applyFont="1" applyBorder="1"/>
    <xf numFmtId="0" fontId="9" fillId="0" borderId="19" xfId="0" applyFont="1" applyBorder="1" applyAlignment="1">
      <alignment horizontal="left"/>
    </xf>
    <xf numFmtId="0" fontId="9" fillId="0" borderId="19" xfId="0" applyFont="1" applyBorder="1"/>
    <xf numFmtId="4" fontId="9" fillId="0" borderId="19" xfId="0" applyNumberFormat="1" applyFont="1" applyBorder="1"/>
    <xf numFmtId="0" fontId="11" fillId="4" borderId="0" xfId="12" applyFont="1" applyFill="1" applyAlignment="1">
      <alignment horizontal="left"/>
    </xf>
    <xf numFmtId="0" fontId="12" fillId="5" borderId="0" xfId="12" applyFont="1" applyFill="1" applyAlignment="1">
      <alignment horizontal="left"/>
    </xf>
    <xf numFmtId="0" fontId="9" fillId="0" borderId="0" xfId="12" applyFont="1" applyAlignment="1">
      <alignment horizontal="left"/>
    </xf>
    <xf numFmtId="0" fontId="1" fillId="0" borderId="27" xfId="12" applyFont="1" applyBorder="1" applyAlignment="1">
      <alignment horizontal="left" vertical="center"/>
    </xf>
    <xf numFmtId="0" fontId="1" fillId="0" borderId="27" xfId="12" applyFont="1" applyBorder="1"/>
    <xf numFmtId="4" fontId="1" fillId="0" borderId="27" xfId="12" applyNumberFormat="1" applyFont="1" applyBorder="1"/>
    <xf numFmtId="0" fontId="9" fillId="0" borderId="27" xfId="12" applyFont="1" applyBorder="1"/>
    <xf numFmtId="0" fontId="1" fillId="0" borderId="19" xfId="12" applyFont="1" applyBorder="1" applyAlignment="1">
      <alignment horizontal="left" vertical="center"/>
    </xf>
    <xf numFmtId="0" fontId="1" fillId="0" borderId="19" xfId="12" applyFont="1" applyBorder="1"/>
    <xf numFmtId="4" fontId="1" fillId="0" borderId="19" xfId="12" applyNumberFormat="1" applyFont="1" applyBorder="1"/>
    <xf numFmtId="0" fontId="9" fillId="0" borderId="19" xfId="12" applyFont="1" applyBorder="1"/>
    <xf numFmtId="0" fontId="2" fillId="0" borderId="19" xfId="12" applyFont="1" applyBorder="1" applyAlignment="1">
      <alignment horizontal="left" vertical="center"/>
    </xf>
    <xf numFmtId="0" fontId="2" fillId="0" borderId="19" xfId="12" applyFont="1" applyBorder="1"/>
    <xf numFmtId="0" fontId="2" fillId="0" borderId="19" xfId="12" applyFont="1" applyBorder="1" applyAlignment="1">
      <alignment wrapText="1"/>
    </xf>
    <xf numFmtId="0" fontId="1" fillId="0" borderId="19" xfId="12" applyFont="1" applyBorder="1" applyAlignment="1">
      <alignment horizontal="left"/>
    </xf>
    <xf numFmtId="0" fontId="2" fillId="0" borderId="19" xfId="12" applyFont="1" applyBorder="1" applyAlignment="1">
      <alignment horizontal="left"/>
    </xf>
    <xf numFmtId="0" fontId="1" fillId="3" borderId="10" xfId="8" applyFont="1" applyFill="1" applyBorder="1" applyAlignment="1">
      <alignment horizontal="right" vertical="center"/>
    </xf>
    <xf numFmtId="0" fontId="2" fillId="0" borderId="4" xfId="11" applyFont="1" applyFill="1" applyBorder="1" applyAlignment="1" applyProtection="1">
      <alignment horizontal="center"/>
      <protection locked="0"/>
    </xf>
    <xf numFmtId="0" fontId="2" fillId="0" borderId="8" xfId="11" applyFont="1" applyFill="1" applyBorder="1" applyProtection="1">
      <protection locked="0"/>
    </xf>
    <xf numFmtId="0" fontId="2" fillId="0" borderId="8" xfId="11" applyFont="1" applyFill="1" applyBorder="1" applyAlignment="1" applyProtection="1">
      <alignment shrinkToFit="1"/>
      <protection locked="0"/>
    </xf>
    <xf numFmtId="0" fontId="2" fillId="0" borderId="19" xfId="12" applyFont="1" applyBorder="1" applyAlignment="1">
      <alignment vertical="center" wrapText="1"/>
    </xf>
    <xf numFmtId="0" fontId="1" fillId="0" borderId="19" xfId="12" applyFont="1" applyBorder="1" applyAlignment="1">
      <alignment vertical="center" wrapText="1"/>
    </xf>
    <xf numFmtId="4" fontId="1" fillId="0" borderId="19" xfId="12" applyNumberFormat="1" applyFont="1" applyBorder="1" applyAlignment="1">
      <alignment vertical="center"/>
    </xf>
    <xf numFmtId="0" fontId="9" fillId="0" borderId="19" xfId="12" applyFont="1" applyBorder="1" applyAlignment="1">
      <alignment vertical="center"/>
    </xf>
    <xf numFmtId="0" fontId="2" fillId="0" borderId="19" xfId="12" applyFont="1" applyBorder="1" applyAlignment="1">
      <alignment vertical="center"/>
    </xf>
    <xf numFmtId="0" fontId="1" fillId="0" borderId="19" xfId="12" applyFont="1" applyBorder="1" applyAlignment="1">
      <alignment vertical="center"/>
    </xf>
    <xf numFmtId="0" fontId="1" fillId="0" borderId="27" xfId="12" applyFont="1" applyBorder="1" applyAlignment="1">
      <alignment horizontal="left" vertical="center" wrapText="1"/>
    </xf>
    <xf numFmtId="0" fontId="1" fillId="0" borderId="27" xfId="12" applyFont="1" applyBorder="1" applyAlignment="1">
      <alignment vertical="center" wrapText="1"/>
    </xf>
    <xf numFmtId="4" fontId="1" fillId="0" borderId="27" xfId="12" applyNumberFormat="1" applyFont="1" applyBorder="1" applyAlignment="1">
      <alignment vertical="center" wrapText="1"/>
    </xf>
    <xf numFmtId="9" fontId="1" fillId="0" borderId="27" xfId="12" applyNumberFormat="1" applyFont="1" applyBorder="1" applyAlignment="1">
      <alignment vertical="center" wrapText="1"/>
    </xf>
    <xf numFmtId="0" fontId="2" fillId="0" borderId="27" xfId="12" applyFont="1" applyBorder="1" applyAlignment="1">
      <alignment vertical="center" wrapText="1"/>
    </xf>
    <xf numFmtId="0" fontId="1" fillId="0" borderId="19" xfId="12" applyFont="1" applyBorder="1" applyAlignment="1">
      <alignment horizontal="left" vertical="center" wrapText="1"/>
    </xf>
    <xf numFmtId="4" fontId="1" fillId="0" borderId="19" xfId="12" applyNumberFormat="1" applyFont="1" applyBorder="1" applyAlignment="1">
      <alignment vertical="center" wrapText="1"/>
    </xf>
    <xf numFmtId="9" fontId="1" fillId="0" borderId="19" xfId="12" applyNumberFormat="1" applyFont="1" applyBorder="1" applyAlignment="1">
      <alignment vertical="center" wrapText="1"/>
    </xf>
    <xf numFmtId="0" fontId="2" fillId="0" borderId="19" xfId="12" applyFont="1" applyBorder="1" applyAlignment="1">
      <alignment horizontal="left" vertical="center" wrapText="1"/>
    </xf>
    <xf numFmtId="4" fontId="2" fillId="0" borderId="19" xfId="12" applyNumberFormat="1" applyFont="1" applyBorder="1" applyAlignment="1">
      <alignment vertical="center" wrapText="1"/>
    </xf>
    <xf numFmtId="0" fontId="8" fillId="0" borderId="27" xfId="9" applyFont="1" applyBorder="1" applyAlignment="1">
      <alignment horizontal="left"/>
    </xf>
    <xf numFmtId="0" fontId="8" fillId="0" borderId="27" xfId="9" applyFont="1" applyBorder="1"/>
    <xf numFmtId="0" fontId="9" fillId="0" borderId="19" xfId="9" applyFont="1" applyBorder="1" applyAlignment="1">
      <alignment horizontal="left"/>
    </xf>
    <xf numFmtId="0" fontId="8" fillId="7" borderId="19" xfId="13" applyFont="1" applyFill="1" applyBorder="1" applyAlignment="1">
      <alignment horizontal="center" vertical="center"/>
    </xf>
    <xf numFmtId="0" fontId="1" fillId="7" borderId="19" xfId="9" applyFont="1" applyFill="1" applyBorder="1" applyAlignment="1">
      <alignment horizontal="center" vertical="center"/>
    </xf>
    <xf numFmtId="4" fontId="9" fillId="0" borderId="19" xfId="13" applyNumberFormat="1" applyFont="1" applyBorder="1" applyAlignment="1">
      <alignment horizontal="right" vertical="center" wrapText="1" indent="1"/>
    </xf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0" fontId="9" fillId="7" borderId="27" xfId="9" applyFont="1" applyFill="1" applyBorder="1" applyAlignment="1">
      <alignment horizontal="left"/>
    </xf>
    <xf numFmtId="0" fontId="9" fillId="7" borderId="19" xfId="9" applyFont="1" applyFill="1" applyBorder="1" applyAlignment="1">
      <alignment horizontal="left"/>
    </xf>
    <xf numFmtId="0" fontId="9" fillId="0" borderId="19" xfId="8" applyFont="1" applyBorder="1" applyAlignment="1">
      <alignment horizontal="left" vertical="center"/>
    </xf>
    <xf numFmtId="0" fontId="9" fillId="0" borderId="19" xfId="8" applyFont="1" applyBorder="1" applyAlignment="1">
      <alignment vertical="center"/>
    </xf>
    <xf numFmtId="4" fontId="9" fillId="0" borderId="19" xfId="8" applyNumberFormat="1" applyFont="1" applyBorder="1" applyAlignment="1">
      <alignment vertical="center"/>
    </xf>
    <xf numFmtId="0" fontId="2" fillId="0" borderId="19" xfId="8" applyFont="1" applyBorder="1" applyAlignment="1">
      <alignment horizontal="center" vertical="center" wrapText="1"/>
    </xf>
    <xf numFmtId="4" fontId="9" fillId="0" borderId="19" xfId="8" applyNumberFormat="1" applyFont="1" applyBorder="1" applyAlignment="1">
      <alignment horizontal="center" vertical="center"/>
    </xf>
    <xf numFmtId="0" fontId="12" fillId="5" borderId="0" xfId="8" applyFont="1" applyFill="1" applyAlignment="1">
      <alignment horizontal="center"/>
    </xf>
    <xf numFmtId="4" fontId="9" fillId="0" borderId="0" xfId="8" applyNumberFormat="1" applyFont="1"/>
    <xf numFmtId="0" fontId="12" fillId="6" borderId="0" xfId="8" applyFont="1" applyFill="1" applyAlignment="1">
      <alignment horizontal="right"/>
    </xf>
    <xf numFmtId="0" fontId="12" fillId="5" borderId="0" xfId="9" applyFont="1" applyFill="1" applyAlignment="1">
      <alignment horizontal="center"/>
    </xf>
    <xf numFmtId="0" fontId="12" fillId="10" borderId="0" xfId="0" applyFont="1" applyFill="1" applyBorder="1"/>
    <xf numFmtId="0" fontId="12" fillId="5" borderId="0" xfId="12" applyFont="1" applyFill="1" applyAlignment="1">
      <alignment horizontal="right"/>
    </xf>
    <xf numFmtId="0" fontId="9" fillId="0" borderId="27" xfId="8" applyFont="1" applyBorder="1" applyAlignment="1">
      <alignment horizontal="center"/>
    </xf>
    <xf numFmtId="0" fontId="9" fillId="0" borderId="19" xfId="8" applyFont="1" applyBorder="1" applyAlignment="1">
      <alignment horizontal="center"/>
    </xf>
    <xf numFmtId="0" fontId="9" fillId="0" borderId="0" xfId="8" applyFont="1" applyAlignment="1">
      <alignment horizontal="center"/>
    </xf>
    <xf numFmtId="0" fontId="11" fillId="4" borderId="0" xfId="8" applyFont="1" applyFill="1" applyAlignment="1">
      <alignment horizontal="center"/>
    </xf>
    <xf numFmtId="0" fontId="1" fillId="3" borderId="0" xfId="8" applyFont="1" applyFill="1" applyBorder="1" applyAlignment="1">
      <alignment horizontal="right" vertical="center"/>
    </xf>
    <xf numFmtId="4" fontId="8" fillId="0" borderId="0" xfId="10" applyNumberFormat="1" applyFont="1" applyAlignment="1">
      <alignment vertical="center"/>
    </xf>
    <xf numFmtId="0" fontId="9" fillId="0" borderId="0" xfId="10" applyFont="1" applyAlignment="1">
      <alignment vertical="center" wrapText="1"/>
    </xf>
    <xf numFmtId="0" fontId="8" fillId="0" borderId="0" xfId="10" applyFont="1" applyAlignment="1">
      <alignment horizontal="left" vertical="center"/>
    </xf>
    <xf numFmtId="43" fontId="9" fillId="0" borderId="0" xfId="9" applyNumberFormat="1" applyFont="1"/>
    <xf numFmtId="43" fontId="5" fillId="0" borderId="0" xfId="17" applyFont="1"/>
    <xf numFmtId="0" fontId="15" fillId="0" borderId="0" xfId="0" applyFont="1"/>
    <xf numFmtId="0" fontId="1" fillId="0" borderId="19" xfId="12" applyFont="1" applyBorder="1" applyAlignment="1">
      <alignment wrapText="1"/>
    </xf>
    <xf numFmtId="4" fontId="7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3" fontId="9" fillId="0" borderId="0" xfId="17" applyFont="1"/>
    <xf numFmtId="0" fontId="8" fillId="0" borderId="0" xfId="19" applyFont="1" applyAlignment="1">
      <alignment horizontal="left" vertical="center"/>
    </xf>
    <xf numFmtId="0" fontId="7" fillId="0" borderId="0" xfId="0" applyFont="1"/>
    <xf numFmtId="4" fontId="8" fillId="0" borderId="0" xfId="0" applyNumberFormat="1" applyFont="1"/>
    <xf numFmtId="0" fontId="9" fillId="0" borderId="0" xfId="9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9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9" applyFont="1"/>
    <xf numFmtId="0" fontId="8" fillId="0" borderId="0" xfId="2" applyFont="1" applyAlignment="1">
      <alignment horizontal="left" indent="1"/>
    </xf>
    <xf numFmtId="0" fontId="1" fillId="0" borderId="0" xfId="2" applyFont="1"/>
    <xf numFmtId="0" fontId="2" fillId="0" borderId="0" xfId="2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9" applyFont="1"/>
    <xf numFmtId="0" fontId="8" fillId="0" borderId="0" xfId="9" quotePrefix="1" applyFont="1" applyAlignment="1">
      <alignment horizontal="left" indent="1"/>
    </xf>
    <xf numFmtId="4" fontId="8" fillId="0" borderId="0" xfId="9" applyNumberFormat="1" applyFont="1"/>
    <xf numFmtId="4" fontId="8" fillId="0" borderId="0" xfId="18" applyNumberFormat="1" applyFont="1" applyFill="1"/>
    <xf numFmtId="4" fontId="8" fillId="0" borderId="0" xfId="17" applyNumberFormat="1" applyFont="1" applyFill="1"/>
    <xf numFmtId="4" fontId="8" fillId="0" borderId="0" xfId="2" applyNumberFormat="1" applyFont="1"/>
    <xf numFmtId="4" fontId="2" fillId="0" borderId="19" xfId="8" applyNumberFormat="1" applyFont="1" applyBorder="1" applyAlignment="1">
      <alignment horizontal="center" vertical="center"/>
    </xf>
    <xf numFmtId="0" fontId="9" fillId="0" borderId="20" xfId="13" applyFont="1" applyBorder="1" applyAlignment="1">
      <alignment vertical="center"/>
    </xf>
    <xf numFmtId="0" fontId="16" fillId="0" borderId="0" xfId="0" applyFont="1"/>
    <xf numFmtId="0" fontId="5" fillId="0" borderId="0" xfId="0" applyFont="1" applyBorder="1"/>
    <xf numFmtId="0" fontId="1" fillId="3" borderId="13" xfId="8" applyFont="1" applyFill="1" applyBorder="1" applyAlignment="1">
      <alignment horizontal="center" vertical="center"/>
    </xf>
    <xf numFmtId="0" fontId="1" fillId="3" borderId="10" xfId="8" applyFont="1" applyFill="1" applyBorder="1" applyAlignment="1">
      <alignment horizontal="center" vertical="center"/>
    </xf>
    <xf numFmtId="0" fontId="1" fillId="3" borderId="9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8" fillId="3" borderId="13" xfId="9" applyFont="1" applyFill="1" applyBorder="1" applyAlignment="1">
      <alignment horizontal="center" vertical="center"/>
    </xf>
    <xf numFmtId="0" fontId="8" fillId="3" borderId="10" xfId="9" applyFont="1" applyFill="1" applyBorder="1" applyAlignment="1">
      <alignment horizontal="center" vertical="center"/>
    </xf>
    <xf numFmtId="0" fontId="8" fillId="3" borderId="15" xfId="9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27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3" borderId="15" xfId="8" applyFont="1" applyFill="1" applyBorder="1" applyAlignment="1">
      <alignment horizontal="lef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2" xfId="8" applyFont="1" applyFill="1" applyBorder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</cellXfs>
  <cellStyles count="20">
    <cellStyle name="Hipervínculo" xfId="11" builtinId="8"/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2 3" xfId="19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979870</xdr:colOff>
      <xdr:row>44</xdr:row>
      <xdr:rowOff>159480</xdr:rowOff>
    </xdr:from>
    <xdr:ext cx="1694375" cy="256737"/>
    <xdr:sp macro="" textlink="">
      <xdr:nvSpPr>
        <xdr:cNvPr id="7" name="CuadroTexto 6"/>
        <xdr:cNvSpPr txBox="1"/>
      </xdr:nvSpPr>
      <xdr:spPr>
        <a:xfrm>
          <a:off x="5043870" y="8996563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984433</xdr:colOff>
      <xdr:row>49</xdr:row>
      <xdr:rowOff>60215</xdr:rowOff>
    </xdr:from>
    <xdr:ext cx="1694375" cy="256737"/>
    <xdr:sp macro="" textlink="">
      <xdr:nvSpPr>
        <xdr:cNvPr id="8" name="CuadroTexto 7"/>
        <xdr:cNvSpPr txBox="1"/>
      </xdr:nvSpPr>
      <xdr:spPr>
        <a:xfrm>
          <a:off x="5048433" y="9849798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444355</xdr:colOff>
      <xdr:row>91</xdr:row>
      <xdr:rowOff>176632</xdr:rowOff>
    </xdr:from>
    <xdr:ext cx="1694375" cy="256737"/>
    <xdr:sp macro="" textlink="">
      <xdr:nvSpPr>
        <xdr:cNvPr id="9" name="CuadroTexto 8"/>
        <xdr:cNvSpPr txBox="1"/>
      </xdr:nvSpPr>
      <xdr:spPr>
        <a:xfrm>
          <a:off x="4508355" y="20972882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419576</xdr:colOff>
      <xdr:row>100</xdr:row>
      <xdr:rowOff>155465</xdr:rowOff>
    </xdr:from>
    <xdr:ext cx="1694375" cy="256737"/>
    <xdr:sp macro="" textlink="">
      <xdr:nvSpPr>
        <xdr:cNvPr id="10" name="CuadroTexto 9"/>
        <xdr:cNvSpPr txBox="1"/>
      </xdr:nvSpPr>
      <xdr:spPr>
        <a:xfrm>
          <a:off x="4483576" y="22666215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760905</xdr:colOff>
      <xdr:row>166</xdr:row>
      <xdr:rowOff>180648</xdr:rowOff>
    </xdr:from>
    <xdr:ext cx="1694375" cy="256737"/>
    <xdr:sp macro="" textlink="">
      <xdr:nvSpPr>
        <xdr:cNvPr id="12" name="CuadroTexto 11"/>
        <xdr:cNvSpPr txBox="1"/>
      </xdr:nvSpPr>
      <xdr:spPr>
        <a:xfrm>
          <a:off x="4824905" y="35264398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542925</xdr:colOff>
      <xdr:row>131</xdr:row>
      <xdr:rowOff>169334</xdr:rowOff>
    </xdr:from>
    <xdr:ext cx="1694375" cy="256737"/>
    <xdr:sp macro="" textlink="">
      <xdr:nvSpPr>
        <xdr:cNvPr id="14" name="CuadroTexto 13"/>
        <xdr:cNvSpPr txBox="1"/>
      </xdr:nvSpPr>
      <xdr:spPr>
        <a:xfrm>
          <a:off x="4606925" y="28585584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5"/>
  <sheetViews>
    <sheetView showGridLines="0" tabSelected="1" zoomScaleNormal="100" zoomScaleSheetLayoutView="100" workbookViewId="0">
      <selection activeCell="F13" sqref="F1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3.85546875" style="1" customWidth="1"/>
    <col min="4" max="4" width="14.28515625" style="1" customWidth="1"/>
    <col min="5" max="16384" width="12.85546875" style="1"/>
  </cols>
  <sheetData>
    <row r="1" spans="1:9" ht="16.350000000000001" customHeight="1" x14ac:dyDescent="0.2">
      <c r="A1" s="219" t="s">
        <v>592</v>
      </c>
      <c r="B1" s="220"/>
      <c r="C1" s="133" t="s">
        <v>486</v>
      </c>
      <c r="D1" s="249">
        <v>2025</v>
      </c>
    </row>
    <row r="2" spans="1:9" ht="16.350000000000001" customHeight="1" x14ac:dyDescent="0.2">
      <c r="A2" s="221" t="s">
        <v>595</v>
      </c>
      <c r="B2" s="222"/>
      <c r="C2" s="178" t="s">
        <v>487</v>
      </c>
      <c r="D2" s="250" t="s">
        <v>593</v>
      </c>
    </row>
    <row r="3" spans="1:9" ht="16.350000000000001" customHeight="1" x14ac:dyDescent="0.2">
      <c r="A3" s="221" t="s">
        <v>600</v>
      </c>
      <c r="B3" s="222"/>
      <c r="C3" s="178" t="s">
        <v>488</v>
      </c>
      <c r="D3" s="250" t="s">
        <v>594</v>
      </c>
    </row>
    <row r="4" spans="1:9" ht="16.350000000000001" customHeight="1" x14ac:dyDescent="0.2">
      <c r="A4" s="251" t="s">
        <v>506</v>
      </c>
      <c r="B4" s="252"/>
      <c r="C4" s="252"/>
      <c r="D4" s="253"/>
    </row>
    <row r="5" spans="1:9" ht="15" customHeight="1" x14ac:dyDescent="0.2">
      <c r="A5" s="247" t="s">
        <v>29</v>
      </c>
      <c r="B5" s="248" t="s">
        <v>30</v>
      </c>
      <c r="D5" s="217"/>
      <c r="E5" s="217"/>
      <c r="F5" s="217"/>
      <c r="G5" s="217"/>
      <c r="H5" s="217"/>
      <c r="I5" s="217"/>
    </row>
    <row r="6" spans="1:9" x14ac:dyDescent="0.2">
      <c r="A6" s="2"/>
      <c r="B6" s="3"/>
      <c r="D6" s="217"/>
      <c r="E6" s="217"/>
      <c r="F6" s="217"/>
      <c r="G6" s="217"/>
      <c r="H6" s="217"/>
      <c r="I6" s="217"/>
    </row>
    <row r="7" spans="1:9" x14ac:dyDescent="0.2">
      <c r="A7" s="4"/>
      <c r="B7" s="5" t="s">
        <v>33</v>
      </c>
      <c r="D7" s="217"/>
      <c r="E7" s="217"/>
      <c r="F7" s="217"/>
      <c r="G7" s="217"/>
      <c r="H7" s="217"/>
      <c r="I7" s="217"/>
    </row>
    <row r="8" spans="1:9" x14ac:dyDescent="0.2">
      <c r="A8" s="4"/>
      <c r="B8" s="5"/>
      <c r="D8" s="217"/>
      <c r="E8" s="217"/>
      <c r="F8" s="217"/>
      <c r="G8" s="217"/>
      <c r="H8" s="217"/>
      <c r="I8" s="217"/>
    </row>
    <row r="9" spans="1:9" x14ac:dyDescent="0.2">
      <c r="A9" s="4"/>
      <c r="B9" s="6" t="s">
        <v>0</v>
      </c>
      <c r="D9" s="217"/>
      <c r="E9" s="217"/>
      <c r="F9" s="217"/>
      <c r="G9" s="217"/>
      <c r="H9" s="217"/>
      <c r="I9" s="217"/>
    </row>
    <row r="10" spans="1:9" x14ac:dyDescent="0.2">
      <c r="A10" s="134" t="s">
        <v>474</v>
      </c>
      <c r="B10" s="135" t="s">
        <v>537</v>
      </c>
      <c r="D10" s="217"/>
      <c r="E10" s="217"/>
      <c r="F10" s="217"/>
      <c r="G10" s="217"/>
      <c r="H10" s="217"/>
      <c r="I10" s="217"/>
    </row>
    <row r="11" spans="1:9" x14ac:dyDescent="0.2">
      <c r="A11" s="134" t="s">
        <v>475</v>
      </c>
      <c r="B11" s="135" t="s">
        <v>271</v>
      </c>
      <c r="D11" s="217"/>
      <c r="E11" s="217"/>
      <c r="F11" s="217"/>
      <c r="G11" s="217"/>
      <c r="H11" s="217"/>
      <c r="I11" s="217"/>
    </row>
    <row r="12" spans="1:9" x14ac:dyDescent="0.2">
      <c r="A12" s="134" t="s">
        <v>1</v>
      </c>
      <c r="B12" s="135" t="s">
        <v>2</v>
      </c>
      <c r="D12" s="217"/>
      <c r="E12" s="217"/>
      <c r="F12" s="217"/>
      <c r="G12" s="217"/>
      <c r="H12" s="217"/>
      <c r="I12" s="217"/>
    </row>
    <row r="13" spans="1:9" x14ac:dyDescent="0.2">
      <c r="A13" s="134" t="s">
        <v>3</v>
      </c>
      <c r="B13" s="135" t="s">
        <v>4</v>
      </c>
      <c r="D13" s="217"/>
      <c r="E13" s="217"/>
      <c r="F13" s="217"/>
      <c r="G13" s="217"/>
      <c r="H13" s="217"/>
      <c r="I13" s="217"/>
    </row>
    <row r="14" spans="1:9" x14ac:dyDescent="0.2">
      <c r="A14" s="134" t="s">
        <v>5</v>
      </c>
      <c r="B14" s="135" t="s">
        <v>6</v>
      </c>
      <c r="D14" s="217"/>
      <c r="E14" s="217"/>
      <c r="F14" s="217"/>
      <c r="G14" s="217"/>
      <c r="H14" s="217"/>
      <c r="I14" s="217"/>
    </row>
    <row r="15" spans="1:9" x14ac:dyDescent="0.2">
      <c r="A15" s="134" t="s">
        <v>80</v>
      </c>
      <c r="B15" s="136" t="s">
        <v>481</v>
      </c>
      <c r="D15" s="217"/>
      <c r="E15" s="217"/>
      <c r="F15" s="217"/>
      <c r="G15" s="217"/>
      <c r="H15" s="217"/>
      <c r="I15" s="217"/>
    </row>
    <row r="16" spans="1:9" x14ac:dyDescent="0.2">
      <c r="A16" s="134" t="s">
        <v>7</v>
      </c>
      <c r="B16" s="135" t="s">
        <v>482</v>
      </c>
      <c r="D16" s="217"/>
      <c r="E16" s="217"/>
      <c r="F16" s="217"/>
      <c r="G16" s="217"/>
      <c r="H16" s="217"/>
      <c r="I16" s="217"/>
    </row>
    <row r="17" spans="1:9" x14ac:dyDescent="0.2">
      <c r="A17" s="134" t="s">
        <v>8</v>
      </c>
      <c r="B17" s="135" t="s">
        <v>79</v>
      </c>
      <c r="D17" s="217"/>
      <c r="E17" s="217"/>
      <c r="F17" s="217"/>
      <c r="G17" s="217"/>
      <c r="H17" s="217"/>
      <c r="I17" s="217"/>
    </row>
    <row r="18" spans="1:9" x14ac:dyDescent="0.2">
      <c r="A18" s="134" t="s">
        <v>9</v>
      </c>
      <c r="B18" s="135" t="s">
        <v>10</v>
      </c>
      <c r="D18" s="217"/>
      <c r="E18" s="217"/>
      <c r="F18" s="217"/>
      <c r="G18" s="217"/>
      <c r="H18" s="217"/>
      <c r="I18" s="217"/>
    </row>
    <row r="19" spans="1:9" x14ac:dyDescent="0.2">
      <c r="A19" s="134" t="s">
        <v>11</v>
      </c>
      <c r="B19" s="135" t="s">
        <v>12</v>
      </c>
      <c r="D19" s="217"/>
      <c r="E19" s="217"/>
      <c r="F19" s="217"/>
      <c r="G19" s="217"/>
      <c r="H19" s="217"/>
      <c r="I19" s="217"/>
    </row>
    <row r="20" spans="1:9" x14ac:dyDescent="0.2">
      <c r="A20" s="134" t="s">
        <v>13</v>
      </c>
      <c r="B20" s="135" t="s">
        <v>14</v>
      </c>
      <c r="D20" s="217"/>
      <c r="E20" s="217"/>
      <c r="F20" s="217"/>
      <c r="G20" s="217"/>
      <c r="H20" s="217"/>
      <c r="I20" s="217"/>
    </row>
    <row r="21" spans="1:9" x14ac:dyDescent="0.2">
      <c r="A21" s="134" t="s">
        <v>15</v>
      </c>
      <c r="B21" s="135" t="s">
        <v>16</v>
      </c>
      <c r="D21" s="217"/>
      <c r="E21" s="217"/>
      <c r="F21" s="217"/>
      <c r="G21" s="217"/>
      <c r="H21" s="217"/>
      <c r="I21" s="217"/>
    </row>
    <row r="22" spans="1:9" x14ac:dyDescent="0.2">
      <c r="A22" s="134" t="s">
        <v>17</v>
      </c>
      <c r="B22" s="135" t="s">
        <v>483</v>
      </c>
      <c r="D22" s="217"/>
      <c r="E22" s="217"/>
      <c r="F22" s="217"/>
      <c r="G22" s="217"/>
      <c r="H22" s="217"/>
      <c r="I22" s="217"/>
    </row>
    <row r="23" spans="1:9" x14ac:dyDescent="0.2">
      <c r="A23" s="134" t="s">
        <v>18</v>
      </c>
      <c r="B23" s="135" t="s">
        <v>19</v>
      </c>
      <c r="D23" s="217"/>
      <c r="E23" s="217"/>
      <c r="F23" s="217"/>
      <c r="G23" s="217"/>
      <c r="H23" s="217"/>
      <c r="I23" s="217"/>
    </row>
    <row r="24" spans="1:9" x14ac:dyDescent="0.2">
      <c r="A24" s="134" t="s">
        <v>20</v>
      </c>
      <c r="B24" s="135" t="s">
        <v>111</v>
      </c>
      <c r="D24" s="217"/>
      <c r="E24" s="217"/>
      <c r="F24" s="217"/>
      <c r="G24" s="217"/>
      <c r="H24" s="217"/>
      <c r="I24" s="217"/>
    </row>
    <row r="25" spans="1:9" x14ac:dyDescent="0.2">
      <c r="A25" s="134" t="s">
        <v>21</v>
      </c>
      <c r="B25" s="135" t="s">
        <v>562</v>
      </c>
      <c r="D25" s="217"/>
      <c r="E25" s="217"/>
      <c r="F25" s="217"/>
      <c r="G25" s="217"/>
      <c r="H25" s="217"/>
      <c r="I25" s="217"/>
    </row>
    <row r="26" spans="1:9" x14ac:dyDescent="0.2">
      <c r="A26" s="134" t="s">
        <v>564</v>
      </c>
      <c r="B26" s="135" t="s">
        <v>565</v>
      </c>
      <c r="D26" s="217"/>
      <c r="E26" s="217"/>
      <c r="F26" s="217"/>
      <c r="G26" s="217"/>
      <c r="H26" s="217"/>
      <c r="I26" s="217"/>
    </row>
    <row r="27" spans="1:9" x14ac:dyDescent="0.2">
      <c r="A27" s="134" t="s">
        <v>563</v>
      </c>
      <c r="B27" s="135" t="s">
        <v>566</v>
      </c>
      <c r="D27" s="217"/>
      <c r="E27" s="217"/>
      <c r="F27" s="217"/>
      <c r="G27" s="217"/>
      <c r="H27" s="217"/>
      <c r="I27" s="217"/>
    </row>
    <row r="28" spans="1:9" x14ac:dyDescent="0.2">
      <c r="A28" s="134" t="s">
        <v>22</v>
      </c>
      <c r="B28" s="135" t="s">
        <v>23</v>
      </c>
      <c r="D28" s="217"/>
      <c r="E28" s="217"/>
      <c r="F28" s="217"/>
      <c r="G28" s="217"/>
      <c r="H28" s="217"/>
      <c r="I28" s="217"/>
    </row>
    <row r="29" spans="1:9" x14ac:dyDescent="0.2">
      <c r="A29" s="134" t="s">
        <v>24</v>
      </c>
      <c r="B29" s="135" t="s">
        <v>25</v>
      </c>
      <c r="D29" s="217"/>
      <c r="E29" s="217"/>
      <c r="F29" s="217"/>
      <c r="G29" s="217"/>
      <c r="H29" s="217"/>
      <c r="I29" s="217"/>
    </row>
    <row r="30" spans="1:9" x14ac:dyDescent="0.2">
      <c r="A30" s="134" t="s">
        <v>26</v>
      </c>
      <c r="B30" s="135" t="s">
        <v>570</v>
      </c>
      <c r="D30" s="217"/>
      <c r="E30" s="217"/>
      <c r="F30" s="217"/>
      <c r="G30" s="217"/>
      <c r="H30" s="217"/>
      <c r="I30" s="217"/>
    </row>
    <row r="31" spans="1:9" x14ac:dyDescent="0.2">
      <c r="A31" s="134" t="s">
        <v>27</v>
      </c>
      <c r="B31" s="135" t="s">
        <v>571</v>
      </c>
      <c r="D31" s="217"/>
      <c r="E31" s="217"/>
      <c r="F31" s="217"/>
      <c r="G31" s="217"/>
      <c r="H31" s="217"/>
      <c r="I31" s="217"/>
    </row>
    <row r="32" spans="1:9" x14ac:dyDescent="0.2">
      <c r="A32" s="134" t="s">
        <v>38</v>
      </c>
      <c r="B32" s="135" t="s">
        <v>572</v>
      </c>
      <c r="D32" s="217"/>
      <c r="E32" s="217"/>
      <c r="F32" s="217"/>
      <c r="G32" s="217"/>
      <c r="H32" s="217"/>
      <c r="I32" s="217"/>
    </row>
    <row r="33" spans="1:9" x14ac:dyDescent="0.2">
      <c r="A33" s="4"/>
      <c r="B33" s="7"/>
      <c r="D33" s="217"/>
      <c r="E33" s="217"/>
      <c r="F33" s="217"/>
      <c r="G33" s="217"/>
      <c r="H33" s="217"/>
      <c r="I33" s="217"/>
    </row>
    <row r="34" spans="1:9" x14ac:dyDescent="0.2">
      <c r="A34" s="4"/>
      <c r="B34" s="6"/>
      <c r="D34" s="217"/>
      <c r="E34" s="217"/>
      <c r="F34" s="217"/>
      <c r="G34" s="217"/>
      <c r="H34" s="217"/>
      <c r="I34" s="217"/>
    </row>
    <row r="35" spans="1:9" x14ac:dyDescent="0.2">
      <c r="A35" s="134" t="s">
        <v>36</v>
      </c>
      <c r="B35" s="135" t="s">
        <v>31</v>
      </c>
      <c r="D35" s="217"/>
      <c r="E35" s="217"/>
      <c r="F35" s="217"/>
      <c r="G35" s="217"/>
      <c r="H35" s="217"/>
      <c r="I35" s="217"/>
    </row>
    <row r="36" spans="1:9" x14ac:dyDescent="0.2">
      <c r="A36" s="134" t="s">
        <v>37</v>
      </c>
      <c r="B36" s="135" t="s">
        <v>32</v>
      </c>
      <c r="D36" s="217"/>
      <c r="E36" s="217"/>
      <c r="F36" s="217"/>
      <c r="G36" s="217"/>
      <c r="H36" s="217"/>
      <c r="I36" s="217"/>
    </row>
    <row r="37" spans="1:9" x14ac:dyDescent="0.2">
      <c r="A37" s="4"/>
      <c r="B37" s="7"/>
      <c r="D37" s="217"/>
      <c r="E37" s="217"/>
      <c r="F37" s="217"/>
      <c r="G37" s="217"/>
      <c r="H37" s="217"/>
      <c r="I37" s="217"/>
    </row>
    <row r="38" spans="1:9" x14ac:dyDescent="0.2">
      <c r="A38" s="4"/>
      <c r="B38" s="5" t="s">
        <v>34</v>
      </c>
      <c r="D38" s="217"/>
      <c r="E38" s="217"/>
      <c r="F38" s="217"/>
      <c r="G38" s="217"/>
      <c r="H38" s="217"/>
      <c r="I38" s="217"/>
    </row>
    <row r="39" spans="1:9" x14ac:dyDescent="0.2">
      <c r="A39" s="4" t="s">
        <v>35</v>
      </c>
      <c r="B39" s="135" t="s">
        <v>28</v>
      </c>
      <c r="D39" s="217"/>
      <c r="E39" s="217"/>
      <c r="F39" s="217"/>
      <c r="G39" s="217"/>
      <c r="H39" s="217"/>
      <c r="I39" s="217"/>
    </row>
    <row r="40" spans="1:9" x14ac:dyDescent="0.2">
      <c r="A40" s="4"/>
      <c r="B40" s="135" t="s">
        <v>507</v>
      </c>
      <c r="D40" s="217"/>
      <c r="E40" s="217"/>
      <c r="F40" s="217"/>
      <c r="G40" s="217"/>
      <c r="H40" s="217"/>
      <c r="I40" s="217"/>
    </row>
    <row r="41" spans="1:9" x14ac:dyDescent="0.2">
      <c r="A41" s="4"/>
      <c r="B41" s="135" t="s">
        <v>535</v>
      </c>
      <c r="D41" s="217"/>
      <c r="E41" s="217"/>
      <c r="F41" s="217"/>
      <c r="G41" s="217"/>
      <c r="H41" s="217"/>
      <c r="I41" s="217"/>
    </row>
    <row r="42" spans="1:9" x14ac:dyDescent="0.2">
      <c r="A42" s="4"/>
      <c r="B42" s="135" t="s">
        <v>536</v>
      </c>
      <c r="D42" s="217"/>
      <c r="E42" s="217"/>
      <c r="F42" s="217"/>
      <c r="G42" s="217"/>
      <c r="H42" s="217"/>
      <c r="I42" s="217"/>
    </row>
    <row r="43" spans="1:9" ht="12" thickBot="1" x14ac:dyDescent="0.25">
      <c r="A43" s="8"/>
      <c r="B43" s="9"/>
      <c r="D43" s="217"/>
      <c r="E43" s="217"/>
      <c r="F43" s="217"/>
      <c r="G43" s="217"/>
      <c r="H43" s="217"/>
      <c r="I43" s="217"/>
    </row>
    <row r="45" spans="1:9" x14ac:dyDescent="0.2">
      <c r="A45" s="1" t="s">
        <v>508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4, Cuenta Pública"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214"/>
  <sheetViews>
    <sheetView showGridLines="0" topLeftCell="A166" zoomScale="80" zoomScaleNormal="80" zoomScaleSheetLayoutView="115" workbookViewId="0">
      <selection sqref="A1:XFD1048576"/>
    </sheetView>
  </sheetViews>
  <sheetFormatPr baseColWidth="10" defaultColWidth="9.140625" defaultRowHeight="11.25" x14ac:dyDescent="0.2"/>
  <cols>
    <col min="1" max="1" width="18" style="13" customWidth="1"/>
    <col min="2" max="2" width="36.42578125" style="13" customWidth="1"/>
    <col min="3" max="3" width="24.140625" style="13" customWidth="1"/>
    <col min="4" max="4" width="24.85546875" style="13" customWidth="1"/>
    <col min="5" max="5" width="38.85546875" style="13" customWidth="1"/>
    <col min="6" max="6" width="3.7109375" style="187" customWidth="1"/>
    <col min="7" max="7" width="4.7109375" style="187" customWidth="1"/>
    <col min="8" max="8" width="13" style="187" customWidth="1"/>
    <col min="9" max="9" width="13.140625" style="187" bestFit="1" customWidth="1"/>
    <col min="10" max="10" width="10.140625" style="187" bestFit="1" customWidth="1"/>
    <col min="11" max="11" width="13.5703125" style="187" customWidth="1"/>
    <col min="12" max="12" width="4.85546875" style="187" customWidth="1"/>
    <col min="13" max="13" width="6.7109375" style="187" customWidth="1"/>
    <col min="14" max="14" width="6.140625" style="187" customWidth="1"/>
    <col min="15" max="15" width="12.85546875" style="187" customWidth="1"/>
    <col min="16" max="16" width="5.5703125" style="187" customWidth="1"/>
    <col min="17" max="17" width="6" style="187" customWidth="1"/>
    <col min="18" max="18" width="5.28515625" style="187" customWidth="1"/>
    <col min="19" max="20" width="9.140625" style="187"/>
    <col min="21" max="21" width="12.5703125" style="187" customWidth="1"/>
    <col min="22" max="22" width="9.140625" style="187"/>
    <col min="23" max="23" width="6.7109375" style="187" customWidth="1"/>
    <col min="24" max="24" width="5.85546875" style="187" customWidth="1"/>
    <col min="25" max="26" width="9.140625" style="187"/>
    <col min="27" max="27" width="10.5703125" style="187" customWidth="1"/>
    <col min="28" max="29" width="4.5703125" style="187" customWidth="1"/>
    <col min="30" max="38" width="9.140625" style="187"/>
    <col min="39" max="16384" width="9.140625" style="13"/>
  </cols>
  <sheetData>
    <row r="1" spans="1:38" s="17" customFormat="1" ht="18.95" customHeight="1" x14ac:dyDescent="0.2">
      <c r="A1" s="223" t="str">
        <f>'Notas a los Edos Financieros'!A1:B1</f>
        <v>Entidades Paraestatales y Fideicomisos No Empresariales y No Financieros</v>
      </c>
      <c r="B1" s="223"/>
      <c r="C1" s="223"/>
      <c r="D1" s="10" t="s">
        <v>489</v>
      </c>
      <c r="E1" s="16">
        <f>'Notas a los Edos Financieros'!D1</f>
        <v>2025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s="11" customFormat="1" x14ac:dyDescent="0.2">
      <c r="A2" s="223" t="s">
        <v>493</v>
      </c>
      <c r="B2" s="223"/>
      <c r="C2" s="223"/>
      <c r="D2" s="10" t="s">
        <v>490</v>
      </c>
      <c r="E2" s="16" t="str">
        <f>'Notas a los Edos Financieros'!D2</f>
        <v>Anual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</row>
    <row r="3" spans="1:38" s="11" customFormat="1" ht="18.95" customHeight="1" x14ac:dyDescent="0.2">
      <c r="A3" s="223" t="str">
        <f>'Notas a los Edos Financieros'!A3:B3</f>
        <v>Del 1 de Enero al 31 de Diciembre de 2025</v>
      </c>
      <c r="B3" s="223"/>
      <c r="C3" s="223"/>
      <c r="D3" s="10" t="s">
        <v>491</v>
      </c>
      <c r="E3" s="16" t="str">
        <f>'Notas a los Edos Financieros'!D3</f>
        <v>Cuenta Pública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</row>
    <row r="4" spans="1:38" s="11" customFormat="1" x14ac:dyDescent="0.2">
      <c r="A4" s="223" t="s">
        <v>506</v>
      </c>
      <c r="B4" s="223"/>
      <c r="C4" s="223"/>
      <c r="D4" s="10"/>
      <c r="E4" s="16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</row>
    <row r="5" spans="1:38" x14ac:dyDescent="0.2">
      <c r="A5" s="94" t="s">
        <v>113</v>
      </c>
      <c r="B5" s="12"/>
      <c r="C5" s="12"/>
      <c r="D5" s="12"/>
      <c r="E5" s="12"/>
    </row>
    <row r="6" spans="1:38" x14ac:dyDescent="0.2">
      <c r="A6" s="97"/>
    </row>
    <row r="7" spans="1:38" x14ac:dyDescent="0.2">
      <c r="A7" s="117" t="s">
        <v>539</v>
      </c>
      <c r="B7" s="31"/>
      <c r="C7" s="31"/>
      <c r="D7" s="31"/>
      <c r="E7" s="31"/>
    </row>
    <row r="8" spans="1:38" x14ac:dyDescent="0.2">
      <c r="A8" s="118" t="s">
        <v>84</v>
      </c>
      <c r="B8" s="32" t="s">
        <v>81</v>
      </c>
      <c r="C8" s="173" t="s">
        <v>82</v>
      </c>
      <c r="D8" s="173" t="s">
        <v>270</v>
      </c>
      <c r="E8" s="46" t="s">
        <v>573</v>
      </c>
    </row>
    <row r="9" spans="1:38" x14ac:dyDescent="0.2">
      <c r="A9" s="120">
        <v>4000</v>
      </c>
      <c r="B9" s="121" t="s">
        <v>537</v>
      </c>
      <c r="C9" s="122">
        <v>443619230.64999998</v>
      </c>
      <c r="D9" s="146">
        <v>1</v>
      </c>
      <c r="E9" s="123"/>
    </row>
    <row r="10" spans="1:38" x14ac:dyDescent="0.2">
      <c r="A10" s="124">
        <v>4100</v>
      </c>
      <c r="B10" s="125" t="s">
        <v>217</v>
      </c>
      <c r="C10" s="126">
        <v>352325241.58999997</v>
      </c>
      <c r="D10" s="150">
        <v>0.79420642129009111</v>
      </c>
      <c r="E10" s="127"/>
    </row>
    <row r="11" spans="1:38" x14ac:dyDescent="0.2">
      <c r="A11" s="124">
        <v>4110</v>
      </c>
      <c r="B11" s="125" t="s">
        <v>218</v>
      </c>
      <c r="C11" s="126">
        <v>0</v>
      </c>
      <c r="D11" s="150">
        <v>0</v>
      </c>
      <c r="E11" s="127"/>
    </row>
    <row r="12" spans="1:38" x14ac:dyDescent="0.2">
      <c r="A12" s="128">
        <v>4111</v>
      </c>
      <c r="B12" s="129" t="s">
        <v>219</v>
      </c>
      <c r="C12" s="152">
        <v>0</v>
      </c>
      <c r="D12" s="150">
        <v>0</v>
      </c>
      <c r="E12" s="127"/>
    </row>
    <row r="13" spans="1:38" x14ac:dyDescent="0.2">
      <c r="A13" s="128">
        <v>4112</v>
      </c>
      <c r="B13" s="129" t="s">
        <v>220</v>
      </c>
      <c r="C13" s="152">
        <v>0</v>
      </c>
      <c r="D13" s="150">
        <v>0</v>
      </c>
      <c r="E13" s="127"/>
    </row>
    <row r="14" spans="1:38" x14ac:dyDescent="0.2">
      <c r="A14" s="128">
        <v>4113</v>
      </c>
      <c r="B14" s="129" t="s">
        <v>221</v>
      </c>
      <c r="C14" s="152">
        <v>0</v>
      </c>
      <c r="D14" s="150">
        <v>0</v>
      </c>
      <c r="E14" s="127"/>
    </row>
    <row r="15" spans="1:38" x14ac:dyDescent="0.2">
      <c r="A15" s="128">
        <v>4114</v>
      </c>
      <c r="B15" s="129" t="s">
        <v>222</v>
      </c>
      <c r="C15" s="152">
        <v>0</v>
      </c>
      <c r="D15" s="150">
        <v>0</v>
      </c>
      <c r="E15" s="127"/>
    </row>
    <row r="16" spans="1:38" x14ac:dyDescent="0.2">
      <c r="A16" s="128">
        <v>4115</v>
      </c>
      <c r="B16" s="129" t="s">
        <v>223</v>
      </c>
      <c r="C16" s="152">
        <v>0</v>
      </c>
      <c r="D16" s="150">
        <v>0</v>
      </c>
      <c r="E16" s="127"/>
    </row>
    <row r="17" spans="1:5" x14ac:dyDescent="0.2">
      <c r="A17" s="128">
        <v>4116</v>
      </c>
      <c r="B17" s="129" t="s">
        <v>224</v>
      </c>
      <c r="C17" s="152">
        <v>0</v>
      </c>
      <c r="D17" s="150">
        <v>0</v>
      </c>
      <c r="E17" s="127"/>
    </row>
    <row r="18" spans="1:5" x14ac:dyDescent="0.2">
      <c r="A18" s="128">
        <v>4117</v>
      </c>
      <c r="B18" s="129" t="s">
        <v>225</v>
      </c>
      <c r="C18" s="152">
        <v>0</v>
      </c>
      <c r="D18" s="150">
        <v>0</v>
      </c>
      <c r="E18" s="127"/>
    </row>
    <row r="19" spans="1:5" ht="33.75" x14ac:dyDescent="0.2">
      <c r="A19" s="128">
        <v>4118</v>
      </c>
      <c r="B19" s="130" t="s">
        <v>403</v>
      </c>
      <c r="C19" s="152">
        <v>0</v>
      </c>
      <c r="D19" s="150">
        <v>0</v>
      </c>
      <c r="E19" s="127"/>
    </row>
    <row r="20" spans="1:5" x14ac:dyDescent="0.2">
      <c r="A20" s="128">
        <v>4119</v>
      </c>
      <c r="B20" s="129" t="s">
        <v>226</v>
      </c>
      <c r="C20" s="152">
        <v>0</v>
      </c>
      <c r="D20" s="150">
        <v>0</v>
      </c>
      <c r="E20" s="127"/>
    </row>
    <row r="21" spans="1:5" x14ac:dyDescent="0.2">
      <c r="A21" s="124">
        <v>4120</v>
      </c>
      <c r="B21" s="125" t="s">
        <v>227</v>
      </c>
      <c r="C21" s="126">
        <v>0</v>
      </c>
      <c r="D21" s="150">
        <v>0</v>
      </c>
      <c r="E21" s="127"/>
    </row>
    <row r="22" spans="1:5" x14ac:dyDescent="0.2">
      <c r="A22" s="128">
        <v>4121</v>
      </c>
      <c r="B22" s="129" t="s">
        <v>228</v>
      </c>
      <c r="C22" s="152">
        <v>0</v>
      </c>
      <c r="D22" s="150">
        <v>0</v>
      </c>
      <c r="E22" s="127"/>
    </row>
    <row r="23" spans="1:5" x14ac:dyDescent="0.2">
      <c r="A23" s="128">
        <v>4122</v>
      </c>
      <c r="B23" s="129" t="s">
        <v>404</v>
      </c>
      <c r="C23" s="152">
        <v>0</v>
      </c>
      <c r="D23" s="150">
        <v>0</v>
      </c>
      <c r="E23" s="127"/>
    </row>
    <row r="24" spans="1:5" x14ac:dyDescent="0.2">
      <c r="A24" s="128">
        <v>4123</v>
      </c>
      <c r="B24" s="129" t="s">
        <v>229</v>
      </c>
      <c r="C24" s="152">
        <v>0</v>
      </c>
      <c r="D24" s="150">
        <v>0</v>
      </c>
      <c r="E24" s="127"/>
    </row>
    <row r="25" spans="1:5" x14ac:dyDescent="0.2">
      <c r="A25" s="128">
        <v>4124</v>
      </c>
      <c r="B25" s="129" t="s">
        <v>230</v>
      </c>
      <c r="C25" s="152">
        <v>0</v>
      </c>
      <c r="D25" s="150">
        <v>0</v>
      </c>
      <c r="E25" s="127"/>
    </row>
    <row r="26" spans="1:5" x14ac:dyDescent="0.2">
      <c r="A26" s="128">
        <v>4129</v>
      </c>
      <c r="B26" s="129" t="s">
        <v>231</v>
      </c>
      <c r="C26" s="152">
        <v>0</v>
      </c>
      <c r="D26" s="150">
        <v>0</v>
      </c>
      <c r="E26" s="127"/>
    </row>
    <row r="27" spans="1:5" x14ac:dyDescent="0.2">
      <c r="A27" s="124">
        <v>4130</v>
      </c>
      <c r="B27" s="125" t="s">
        <v>232</v>
      </c>
      <c r="C27" s="126">
        <v>0</v>
      </c>
      <c r="D27" s="150">
        <v>0</v>
      </c>
      <c r="E27" s="127"/>
    </row>
    <row r="28" spans="1:5" x14ac:dyDescent="0.2">
      <c r="A28" s="128">
        <v>4131</v>
      </c>
      <c r="B28" s="129" t="s">
        <v>233</v>
      </c>
      <c r="C28" s="152">
        <v>0</v>
      </c>
      <c r="D28" s="150">
        <v>0</v>
      </c>
      <c r="E28" s="127"/>
    </row>
    <row r="29" spans="1:5" ht="45" x14ac:dyDescent="0.2">
      <c r="A29" s="128">
        <v>4132</v>
      </c>
      <c r="B29" s="130" t="s">
        <v>405</v>
      </c>
      <c r="C29" s="152">
        <v>0</v>
      </c>
      <c r="D29" s="150">
        <v>0</v>
      </c>
      <c r="E29" s="127"/>
    </row>
    <row r="30" spans="1:5" x14ac:dyDescent="0.2">
      <c r="A30" s="124">
        <v>4140</v>
      </c>
      <c r="B30" s="125" t="s">
        <v>234</v>
      </c>
      <c r="C30" s="126">
        <v>0</v>
      </c>
      <c r="D30" s="150">
        <v>0</v>
      </c>
      <c r="E30" s="127"/>
    </row>
    <row r="31" spans="1:5" x14ac:dyDescent="0.2">
      <c r="A31" s="128">
        <v>4141</v>
      </c>
      <c r="B31" s="129" t="s">
        <v>235</v>
      </c>
      <c r="C31" s="152">
        <v>0</v>
      </c>
      <c r="D31" s="150">
        <v>0</v>
      </c>
      <c r="E31" s="127"/>
    </row>
    <row r="32" spans="1:5" x14ac:dyDescent="0.2">
      <c r="A32" s="128">
        <v>4143</v>
      </c>
      <c r="B32" s="129" t="s">
        <v>236</v>
      </c>
      <c r="C32" s="152">
        <v>0</v>
      </c>
      <c r="D32" s="150">
        <v>0</v>
      </c>
      <c r="E32" s="127"/>
    </row>
    <row r="33" spans="1:5" x14ac:dyDescent="0.2">
      <c r="A33" s="128">
        <v>4144</v>
      </c>
      <c r="B33" s="129" t="s">
        <v>237</v>
      </c>
      <c r="C33" s="152">
        <v>0</v>
      </c>
      <c r="D33" s="150">
        <v>0</v>
      </c>
      <c r="E33" s="127"/>
    </row>
    <row r="34" spans="1:5" ht="33.75" x14ac:dyDescent="0.2">
      <c r="A34" s="128">
        <v>4145</v>
      </c>
      <c r="B34" s="130" t="s">
        <v>406</v>
      </c>
      <c r="C34" s="152">
        <v>0</v>
      </c>
      <c r="D34" s="150">
        <v>0</v>
      </c>
      <c r="E34" s="127"/>
    </row>
    <row r="35" spans="1:5" x14ac:dyDescent="0.2">
      <c r="A35" s="128">
        <v>4149</v>
      </c>
      <c r="B35" s="129" t="s">
        <v>238</v>
      </c>
      <c r="C35" s="152">
        <v>0</v>
      </c>
      <c r="D35" s="150">
        <v>0</v>
      </c>
      <c r="E35" s="127"/>
    </row>
    <row r="36" spans="1:5" x14ac:dyDescent="0.2">
      <c r="A36" s="124">
        <v>4150</v>
      </c>
      <c r="B36" s="125" t="s">
        <v>407</v>
      </c>
      <c r="C36" s="126">
        <v>0</v>
      </c>
      <c r="D36" s="150">
        <v>0</v>
      </c>
      <c r="E36" s="127"/>
    </row>
    <row r="37" spans="1:5" x14ac:dyDescent="0.2">
      <c r="A37" s="151">
        <v>4151</v>
      </c>
      <c r="B37" s="137" t="s">
        <v>407</v>
      </c>
      <c r="C37" s="152">
        <v>0</v>
      </c>
      <c r="D37" s="150">
        <v>0</v>
      </c>
      <c r="E37" s="137"/>
    </row>
    <row r="38" spans="1:5" ht="33.75" x14ac:dyDescent="0.2">
      <c r="A38" s="128">
        <v>4154</v>
      </c>
      <c r="B38" s="130" t="s">
        <v>408</v>
      </c>
      <c r="C38" s="152">
        <v>0</v>
      </c>
      <c r="D38" s="150">
        <v>0</v>
      </c>
      <c r="E38" s="127"/>
    </row>
    <row r="39" spans="1:5" x14ac:dyDescent="0.2">
      <c r="A39" s="124">
        <v>4160</v>
      </c>
      <c r="B39" s="125" t="s">
        <v>409</v>
      </c>
      <c r="C39" s="126">
        <v>0</v>
      </c>
      <c r="D39" s="150">
        <v>0</v>
      </c>
      <c r="E39" s="127"/>
    </row>
    <row r="40" spans="1:5" x14ac:dyDescent="0.2">
      <c r="A40" s="128">
        <v>4161</v>
      </c>
      <c r="B40" s="129" t="s">
        <v>239</v>
      </c>
      <c r="C40" s="152">
        <v>0</v>
      </c>
      <c r="D40" s="150">
        <v>0</v>
      </c>
      <c r="E40" s="127"/>
    </row>
    <row r="41" spans="1:5" x14ac:dyDescent="0.2">
      <c r="A41" s="128">
        <v>4162</v>
      </c>
      <c r="B41" s="129" t="s">
        <v>240</v>
      </c>
      <c r="C41" s="152">
        <v>0</v>
      </c>
      <c r="D41" s="150">
        <v>0</v>
      </c>
      <c r="E41" s="127"/>
    </row>
    <row r="42" spans="1:5" x14ac:dyDescent="0.2">
      <c r="A42" s="128">
        <v>4163</v>
      </c>
      <c r="B42" s="129" t="s">
        <v>241</v>
      </c>
      <c r="C42" s="152">
        <v>0</v>
      </c>
      <c r="D42" s="150">
        <v>0</v>
      </c>
      <c r="E42" s="127"/>
    </row>
    <row r="43" spans="1:5" x14ac:dyDescent="0.2">
      <c r="A43" s="128">
        <v>4164</v>
      </c>
      <c r="B43" s="129" t="s">
        <v>242</v>
      </c>
      <c r="C43" s="152">
        <v>0</v>
      </c>
      <c r="D43" s="150">
        <v>0</v>
      </c>
      <c r="E43" s="127"/>
    </row>
    <row r="44" spans="1:5" x14ac:dyDescent="0.2">
      <c r="A44" s="128">
        <v>4165</v>
      </c>
      <c r="B44" s="129" t="s">
        <v>243</v>
      </c>
      <c r="C44" s="152">
        <v>0</v>
      </c>
      <c r="D44" s="150">
        <v>0</v>
      </c>
      <c r="E44" s="127"/>
    </row>
    <row r="45" spans="1:5" ht="33.75" x14ac:dyDescent="0.2">
      <c r="A45" s="128">
        <v>4166</v>
      </c>
      <c r="B45" s="130" t="s">
        <v>410</v>
      </c>
      <c r="C45" s="152">
        <v>0</v>
      </c>
      <c r="D45" s="150">
        <v>0</v>
      </c>
      <c r="E45" s="127"/>
    </row>
    <row r="46" spans="1:5" x14ac:dyDescent="0.2">
      <c r="A46" s="128">
        <v>4168</v>
      </c>
      <c r="B46" s="129" t="s">
        <v>244</v>
      </c>
      <c r="C46" s="152">
        <v>0</v>
      </c>
      <c r="D46" s="150">
        <v>0</v>
      </c>
      <c r="E46" s="127"/>
    </row>
    <row r="47" spans="1:5" x14ac:dyDescent="0.2">
      <c r="A47" s="128">
        <v>4169</v>
      </c>
      <c r="B47" s="129" t="s">
        <v>245</v>
      </c>
      <c r="C47" s="152">
        <v>0</v>
      </c>
      <c r="D47" s="150">
        <v>0</v>
      </c>
      <c r="E47" s="127"/>
    </row>
    <row r="48" spans="1:5" x14ac:dyDescent="0.2">
      <c r="A48" s="124">
        <v>4170</v>
      </c>
      <c r="B48" s="125" t="s">
        <v>485</v>
      </c>
      <c r="C48" s="126">
        <v>352325241.58999997</v>
      </c>
      <c r="D48" s="150">
        <v>0.79420642129009111</v>
      </c>
      <c r="E48" s="127"/>
    </row>
    <row r="49" spans="1:5" x14ac:dyDescent="0.2">
      <c r="A49" s="128">
        <v>4171</v>
      </c>
      <c r="B49" s="129" t="s">
        <v>411</v>
      </c>
      <c r="C49" s="152">
        <v>0</v>
      </c>
      <c r="D49" s="150">
        <v>0</v>
      </c>
      <c r="E49" s="127"/>
    </row>
    <row r="50" spans="1:5" x14ac:dyDescent="0.2">
      <c r="A50" s="128">
        <v>4172</v>
      </c>
      <c r="B50" s="129" t="s">
        <v>412</v>
      </c>
      <c r="C50" s="152">
        <v>0</v>
      </c>
      <c r="D50" s="150">
        <v>0</v>
      </c>
      <c r="E50" s="127"/>
    </row>
    <row r="51" spans="1:5" ht="33.75" x14ac:dyDescent="0.2">
      <c r="A51" s="128">
        <v>4173</v>
      </c>
      <c r="B51" s="137" t="s">
        <v>413</v>
      </c>
      <c r="C51" s="152">
        <v>352325241.58999997</v>
      </c>
      <c r="D51" s="150">
        <v>0.79420642129009111</v>
      </c>
      <c r="E51" s="185" t="s">
        <v>577</v>
      </c>
    </row>
    <row r="52" spans="1:5" ht="45" x14ac:dyDescent="0.2">
      <c r="A52" s="128">
        <v>4174</v>
      </c>
      <c r="B52" s="130" t="s">
        <v>414</v>
      </c>
      <c r="C52" s="152">
        <v>0</v>
      </c>
      <c r="D52" s="150">
        <v>0</v>
      </c>
      <c r="E52" s="127"/>
    </row>
    <row r="53" spans="1:5" ht="45" x14ac:dyDescent="0.2">
      <c r="A53" s="128">
        <v>4175</v>
      </c>
      <c r="B53" s="130" t="s">
        <v>415</v>
      </c>
      <c r="C53" s="152">
        <v>0</v>
      </c>
      <c r="D53" s="150">
        <v>0</v>
      </c>
      <c r="E53" s="127"/>
    </row>
    <row r="54" spans="1:5" ht="45" x14ac:dyDescent="0.2">
      <c r="A54" s="128">
        <v>4176</v>
      </c>
      <c r="B54" s="130" t="s">
        <v>416</v>
      </c>
      <c r="C54" s="152">
        <v>0</v>
      </c>
      <c r="D54" s="150">
        <v>0</v>
      </c>
      <c r="E54" s="127"/>
    </row>
    <row r="55" spans="1:5" ht="33.75" x14ac:dyDescent="0.2">
      <c r="A55" s="128">
        <v>4177</v>
      </c>
      <c r="B55" s="130" t="s">
        <v>417</v>
      </c>
      <c r="C55" s="152">
        <v>0</v>
      </c>
      <c r="D55" s="150">
        <v>0</v>
      </c>
      <c r="E55" s="127"/>
    </row>
    <row r="56" spans="1:5" ht="33.75" x14ac:dyDescent="0.2">
      <c r="A56" s="128">
        <v>4178</v>
      </c>
      <c r="B56" s="130" t="s">
        <v>418</v>
      </c>
      <c r="C56" s="152">
        <v>0</v>
      </c>
      <c r="D56" s="150">
        <v>0</v>
      </c>
      <c r="E56" s="127"/>
    </row>
    <row r="57" spans="1:5" ht="67.5" x14ac:dyDescent="0.2">
      <c r="A57" s="124">
        <v>4200</v>
      </c>
      <c r="B57" s="138" t="s">
        <v>419</v>
      </c>
      <c r="C57" s="139">
        <v>90674343.390000001</v>
      </c>
      <c r="D57" s="150">
        <v>0.2043967824774911</v>
      </c>
      <c r="E57" s="140"/>
    </row>
    <row r="58" spans="1:5" ht="33.75" x14ac:dyDescent="0.2">
      <c r="A58" s="124">
        <v>4210</v>
      </c>
      <c r="B58" s="138" t="s">
        <v>420</v>
      </c>
      <c r="C58" s="139">
        <v>0</v>
      </c>
      <c r="D58" s="150">
        <v>0</v>
      </c>
      <c r="E58" s="140"/>
    </row>
    <row r="59" spans="1:5" x14ac:dyDescent="0.2">
      <c r="A59" s="128">
        <v>4211</v>
      </c>
      <c r="B59" s="141" t="s">
        <v>246</v>
      </c>
      <c r="C59" s="152">
        <v>0</v>
      </c>
      <c r="D59" s="150">
        <v>0</v>
      </c>
      <c r="E59" s="140"/>
    </row>
    <row r="60" spans="1:5" x14ac:dyDescent="0.2">
      <c r="A60" s="128">
        <v>4212</v>
      </c>
      <c r="B60" s="141" t="s">
        <v>247</v>
      </c>
      <c r="C60" s="152">
        <v>0</v>
      </c>
      <c r="D60" s="150">
        <v>0</v>
      </c>
      <c r="E60" s="140"/>
    </row>
    <row r="61" spans="1:5" x14ac:dyDescent="0.2">
      <c r="A61" s="128">
        <v>4213</v>
      </c>
      <c r="B61" s="141" t="s">
        <v>248</v>
      </c>
      <c r="C61" s="152">
        <v>0</v>
      </c>
      <c r="D61" s="150">
        <v>0</v>
      </c>
      <c r="E61" s="140"/>
    </row>
    <row r="62" spans="1:5" x14ac:dyDescent="0.2">
      <c r="A62" s="128">
        <v>4214</v>
      </c>
      <c r="B62" s="141" t="s">
        <v>421</v>
      </c>
      <c r="C62" s="152">
        <v>0</v>
      </c>
      <c r="D62" s="150">
        <v>0</v>
      </c>
      <c r="E62" s="140"/>
    </row>
    <row r="63" spans="1:5" x14ac:dyDescent="0.2">
      <c r="A63" s="128">
        <v>4215</v>
      </c>
      <c r="B63" s="141" t="s">
        <v>422</v>
      </c>
      <c r="C63" s="152">
        <v>0</v>
      </c>
      <c r="D63" s="150">
        <v>0</v>
      </c>
      <c r="E63" s="140"/>
    </row>
    <row r="64" spans="1:5" x14ac:dyDescent="0.2">
      <c r="A64" s="124">
        <v>4220</v>
      </c>
      <c r="B64" s="142" t="s">
        <v>249</v>
      </c>
      <c r="C64" s="139">
        <v>90674343.390000001</v>
      </c>
      <c r="D64" s="150">
        <v>0.2043967824774911</v>
      </c>
      <c r="E64" s="140"/>
    </row>
    <row r="65" spans="1:5" ht="22.5" x14ac:dyDescent="0.2">
      <c r="A65" s="151">
        <v>4221</v>
      </c>
      <c r="B65" s="137" t="s">
        <v>250</v>
      </c>
      <c r="C65" s="152">
        <v>67217080.590000004</v>
      </c>
      <c r="D65" s="150">
        <v>0.15151976277383683</v>
      </c>
      <c r="E65" s="137" t="s">
        <v>578</v>
      </c>
    </row>
    <row r="66" spans="1:5" x14ac:dyDescent="0.2">
      <c r="A66" s="128">
        <v>4223</v>
      </c>
      <c r="B66" s="141" t="s">
        <v>251</v>
      </c>
      <c r="C66" s="152">
        <v>23457262.800000001</v>
      </c>
      <c r="D66" s="150">
        <v>5.2877019703654278E-2</v>
      </c>
      <c r="E66" s="37" t="s">
        <v>602</v>
      </c>
    </row>
    <row r="67" spans="1:5" x14ac:dyDescent="0.2">
      <c r="A67" s="128">
        <v>4225</v>
      </c>
      <c r="B67" s="141" t="s">
        <v>253</v>
      </c>
      <c r="C67" s="152">
        <v>0</v>
      </c>
      <c r="D67" s="150">
        <v>0</v>
      </c>
      <c r="E67" s="140"/>
    </row>
    <row r="68" spans="1:5" x14ac:dyDescent="0.2">
      <c r="A68" s="128">
        <v>4227</v>
      </c>
      <c r="B68" s="141" t="s">
        <v>423</v>
      </c>
      <c r="C68" s="152">
        <v>0</v>
      </c>
      <c r="D68" s="150">
        <v>0</v>
      </c>
      <c r="E68" s="140"/>
    </row>
    <row r="69" spans="1:5" x14ac:dyDescent="0.2">
      <c r="A69" s="124">
        <v>4300</v>
      </c>
      <c r="B69" s="142" t="s">
        <v>254</v>
      </c>
      <c r="C69" s="139">
        <v>619645.67000000004</v>
      </c>
      <c r="D69" s="150">
        <v>1.3967962324177934E-3</v>
      </c>
      <c r="E69" s="141"/>
    </row>
    <row r="70" spans="1:5" x14ac:dyDescent="0.2">
      <c r="A70" s="124">
        <v>4310</v>
      </c>
      <c r="B70" s="142" t="s">
        <v>255</v>
      </c>
      <c r="C70" s="139">
        <v>0</v>
      </c>
      <c r="D70" s="150">
        <v>0</v>
      </c>
      <c r="E70" s="141"/>
    </row>
    <row r="71" spans="1:5" x14ac:dyDescent="0.2">
      <c r="A71" s="128">
        <v>4311</v>
      </c>
      <c r="B71" s="141" t="s">
        <v>424</v>
      </c>
      <c r="C71" s="152">
        <v>0</v>
      </c>
      <c r="D71" s="150">
        <v>0</v>
      </c>
      <c r="E71" s="141"/>
    </row>
    <row r="72" spans="1:5" x14ac:dyDescent="0.2">
      <c r="A72" s="132">
        <v>4319</v>
      </c>
      <c r="B72" s="129" t="s">
        <v>256</v>
      </c>
      <c r="C72" s="152">
        <v>0</v>
      </c>
      <c r="D72" s="150">
        <v>0</v>
      </c>
      <c r="E72" s="129"/>
    </row>
    <row r="73" spans="1:5" x14ac:dyDescent="0.2">
      <c r="A73" s="131">
        <v>4320</v>
      </c>
      <c r="B73" s="125" t="s">
        <v>257</v>
      </c>
      <c r="C73" s="126">
        <v>0</v>
      </c>
      <c r="D73" s="150">
        <v>0</v>
      </c>
      <c r="E73" s="129"/>
    </row>
    <row r="74" spans="1:5" x14ac:dyDescent="0.2">
      <c r="A74" s="132">
        <v>4321</v>
      </c>
      <c r="B74" s="129" t="s">
        <v>258</v>
      </c>
      <c r="C74" s="152">
        <v>0</v>
      </c>
      <c r="D74" s="150">
        <v>0</v>
      </c>
      <c r="E74" s="129"/>
    </row>
    <row r="75" spans="1:5" x14ac:dyDescent="0.2">
      <c r="A75" s="132">
        <v>4322</v>
      </c>
      <c r="B75" s="129" t="s">
        <v>259</v>
      </c>
      <c r="C75" s="152">
        <v>0</v>
      </c>
      <c r="D75" s="150">
        <v>0</v>
      </c>
      <c r="E75" s="129"/>
    </row>
    <row r="76" spans="1:5" x14ac:dyDescent="0.2">
      <c r="A76" s="132">
        <v>4323</v>
      </c>
      <c r="B76" s="129" t="s">
        <v>260</v>
      </c>
      <c r="C76" s="152">
        <v>0</v>
      </c>
      <c r="D76" s="150">
        <v>0</v>
      </c>
      <c r="E76" s="129"/>
    </row>
    <row r="77" spans="1:5" x14ac:dyDescent="0.2">
      <c r="A77" s="132">
        <v>4324</v>
      </c>
      <c r="B77" s="129" t="s">
        <v>261</v>
      </c>
      <c r="C77" s="152">
        <v>0</v>
      </c>
      <c r="D77" s="150">
        <v>0</v>
      </c>
      <c r="E77" s="129"/>
    </row>
    <row r="78" spans="1:5" x14ac:dyDescent="0.2">
      <c r="A78" s="132">
        <v>4325</v>
      </c>
      <c r="B78" s="129" t="s">
        <v>262</v>
      </c>
      <c r="C78" s="152">
        <v>0</v>
      </c>
      <c r="D78" s="150">
        <v>0</v>
      </c>
      <c r="E78" s="129"/>
    </row>
    <row r="79" spans="1:5" x14ac:dyDescent="0.2">
      <c r="A79" s="131">
        <v>4330</v>
      </c>
      <c r="B79" s="125" t="s">
        <v>263</v>
      </c>
      <c r="C79" s="126">
        <v>0</v>
      </c>
      <c r="D79" s="150">
        <v>0</v>
      </c>
      <c r="E79" s="129"/>
    </row>
    <row r="80" spans="1:5" x14ac:dyDescent="0.2">
      <c r="A80" s="132">
        <v>4331</v>
      </c>
      <c r="B80" s="129" t="s">
        <v>263</v>
      </c>
      <c r="C80" s="152">
        <v>0</v>
      </c>
      <c r="D80" s="150">
        <v>0</v>
      </c>
      <c r="E80" s="129"/>
    </row>
    <row r="81" spans="1:5" x14ac:dyDescent="0.2">
      <c r="A81" s="131">
        <v>4340</v>
      </c>
      <c r="B81" s="125" t="s">
        <v>264</v>
      </c>
      <c r="C81" s="126">
        <v>0</v>
      </c>
      <c r="D81" s="150">
        <v>0</v>
      </c>
      <c r="E81" s="129"/>
    </row>
    <row r="82" spans="1:5" x14ac:dyDescent="0.2">
      <c r="A82" s="132">
        <v>4341</v>
      </c>
      <c r="B82" s="129" t="s">
        <v>264</v>
      </c>
      <c r="C82" s="152">
        <v>0</v>
      </c>
      <c r="D82" s="150">
        <v>0</v>
      </c>
      <c r="E82" s="129"/>
    </row>
    <row r="83" spans="1:5" x14ac:dyDescent="0.2">
      <c r="A83" s="131">
        <v>4390</v>
      </c>
      <c r="B83" s="125" t="s">
        <v>265</v>
      </c>
      <c r="C83" s="126">
        <v>619645.67000000004</v>
      </c>
      <c r="D83" s="150">
        <v>1.3967962324177934E-3</v>
      </c>
      <c r="E83" s="129"/>
    </row>
    <row r="84" spans="1:5" x14ac:dyDescent="0.2">
      <c r="A84" s="132">
        <v>4392</v>
      </c>
      <c r="B84" s="129" t="s">
        <v>266</v>
      </c>
      <c r="C84" s="152">
        <v>0</v>
      </c>
      <c r="D84" s="150">
        <v>0</v>
      </c>
      <c r="E84" s="129"/>
    </row>
    <row r="85" spans="1:5" x14ac:dyDescent="0.2">
      <c r="A85" s="132">
        <v>4393</v>
      </c>
      <c r="B85" s="129" t="s">
        <v>425</v>
      </c>
      <c r="C85" s="152">
        <v>0</v>
      </c>
      <c r="D85" s="150">
        <v>0</v>
      </c>
      <c r="E85" s="129"/>
    </row>
    <row r="86" spans="1:5" x14ac:dyDescent="0.2">
      <c r="A86" s="132">
        <v>4394</v>
      </c>
      <c r="B86" s="129" t="s">
        <v>267</v>
      </c>
      <c r="C86" s="152">
        <v>0</v>
      </c>
      <c r="D86" s="150">
        <v>0</v>
      </c>
      <c r="E86" s="129"/>
    </row>
    <row r="87" spans="1:5" x14ac:dyDescent="0.2">
      <c r="A87" s="132">
        <v>4395</v>
      </c>
      <c r="B87" s="129" t="s">
        <v>268</v>
      </c>
      <c r="C87" s="152">
        <v>0</v>
      </c>
      <c r="D87" s="150">
        <v>0</v>
      </c>
      <c r="E87" s="129"/>
    </row>
    <row r="88" spans="1:5" x14ac:dyDescent="0.2">
      <c r="A88" s="132">
        <v>4396</v>
      </c>
      <c r="B88" s="129" t="s">
        <v>269</v>
      </c>
      <c r="C88" s="152">
        <v>0</v>
      </c>
      <c r="D88" s="150">
        <v>0</v>
      </c>
      <c r="E88" s="129"/>
    </row>
    <row r="89" spans="1:5" x14ac:dyDescent="0.2">
      <c r="A89" s="132">
        <v>4397</v>
      </c>
      <c r="B89" s="129" t="s">
        <v>426</v>
      </c>
      <c r="C89" s="152">
        <v>0</v>
      </c>
      <c r="D89" s="150">
        <v>0</v>
      </c>
      <c r="E89" s="129"/>
    </row>
    <row r="90" spans="1:5" x14ac:dyDescent="0.2">
      <c r="A90" s="132">
        <v>4399</v>
      </c>
      <c r="B90" s="129" t="s">
        <v>265</v>
      </c>
      <c r="C90" s="152">
        <v>619645.67000000004</v>
      </c>
      <c r="D90" s="150">
        <v>1.3967962324177934E-3</v>
      </c>
      <c r="E90" s="130" t="s">
        <v>601</v>
      </c>
    </row>
    <row r="91" spans="1:5" x14ac:dyDescent="0.2">
      <c r="A91" s="119"/>
      <c r="B91" s="33"/>
      <c r="C91" s="33"/>
      <c r="D91" s="33"/>
      <c r="E91" s="33"/>
    </row>
    <row r="92" spans="1:5" x14ac:dyDescent="0.2">
      <c r="A92" s="117" t="s">
        <v>538</v>
      </c>
      <c r="B92" s="31"/>
      <c r="C92" s="31"/>
      <c r="D92" s="31"/>
      <c r="E92" s="31"/>
    </row>
    <row r="93" spans="1:5" x14ac:dyDescent="0.2">
      <c r="A93" s="118" t="s">
        <v>84</v>
      </c>
      <c r="B93" s="32" t="s">
        <v>81</v>
      </c>
      <c r="C93" s="32" t="s">
        <v>82</v>
      </c>
      <c r="D93" s="32" t="s">
        <v>270</v>
      </c>
      <c r="E93" s="32" t="s">
        <v>573</v>
      </c>
    </row>
    <row r="94" spans="1:5" x14ac:dyDescent="0.2">
      <c r="A94" s="143">
        <v>5000</v>
      </c>
      <c r="B94" s="144" t="s">
        <v>271</v>
      </c>
      <c r="C94" s="145">
        <v>363801566.99000001</v>
      </c>
      <c r="D94" s="146">
        <v>1</v>
      </c>
      <c r="E94" s="147"/>
    </row>
    <row r="95" spans="1:5" x14ac:dyDescent="0.2">
      <c r="A95" s="148">
        <v>5100</v>
      </c>
      <c r="B95" s="138" t="s">
        <v>272</v>
      </c>
      <c r="C95" s="149">
        <v>324139705.74000001</v>
      </c>
      <c r="D95" s="150">
        <v>0.89097941062169694</v>
      </c>
      <c r="E95" s="137"/>
    </row>
    <row r="96" spans="1:5" x14ac:dyDescent="0.2">
      <c r="A96" s="148">
        <v>5110</v>
      </c>
      <c r="B96" s="138" t="s">
        <v>273</v>
      </c>
      <c r="C96" s="149">
        <v>161998306.88</v>
      </c>
      <c r="D96" s="150">
        <v>0.4452930431837665</v>
      </c>
      <c r="E96" s="137"/>
    </row>
    <row r="97" spans="1:5" ht="22.5" x14ac:dyDescent="0.2">
      <c r="A97" s="151">
        <v>5111</v>
      </c>
      <c r="B97" s="137" t="s">
        <v>274</v>
      </c>
      <c r="C97" s="152">
        <v>54296471.079999998</v>
      </c>
      <c r="D97" s="150">
        <v>0.1492474909584226</v>
      </c>
      <c r="E97" s="137" t="s">
        <v>579</v>
      </c>
    </row>
    <row r="98" spans="1:5" ht="22.5" x14ac:dyDescent="0.2">
      <c r="A98" s="151">
        <v>5112</v>
      </c>
      <c r="B98" s="137" t="s">
        <v>275</v>
      </c>
      <c r="C98" s="152">
        <v>11950504.979999999</v>
      </c>
      <c r="D98" s="150">
        <v>3.2848965107202213E-2</v>
      </c>
      <c r="E98" s="137"/>
    </row>
    <row r="99" spans="1:5" x14ac:dyDescent="0.2">
      <c r="A99" s="151">
        <v>5113</v>
      </c>
      <c r="B99" s="137" t="s">
        <v>276</v>
      </c>
      <c r="C99" s="152">
        <v>21862803.82</v>
      </c>
      <c r="D99" s="150">
        <v>6.0095408606640095E-2</v>
      </c>
      <c r="E99" s="137"/>
    </row>
    <row r="100" spans="1:5" ht="22.5" x14ac:dyDescent="0.2">
      <c r="A100" s="151">
        <v>5114</v>
      </c>
      <c r="B100" s="137" t="s">
        <v>277</v>
      </c>
      <c r="C100" s="152">
        <v>24459777.27</v>
      </c>
      <c r="D100" s="150">
        <v>6.7233842537770969E-2</v>
      </c>
      <c r="E100" s="137" t="s">
        <v>579</v>
      </c>
    </row>
    <row r="101" spans="1:5" ht="22.5" x14ac:dyDescent="0.2">
      <c r="A101" s="151">
        <v>5115</v>
      </c>
      <c r="B101" s="137" t="s">
        <v>278</v>
      </c>
      <c r="C101" s="152">
        <v>49428749.729999997</v>
      </c>
      <c r="D101" s="150">
        <v>0.1358673359737306</v>
      </c>
      <c r="E101" s="137" t="s">
        <v>579</v>
      </c>
    </row>
    <row r="102" spans="1:5" x14ac:dyDescent="0.2">
      <c r="A102" s="151">
        <v>5116</v>
      </c>
      <c r="B102" s="137" t="s">
        <v>279</v>
      </c>
      <c r="C102" s="152">
        <v>0</v>
      </c>
      <c r="D102" s="150">
        <v>0</v>
      </c>
      <c r="E102" s="137"/>
    </row>
    <row r="103" spans="1:5" x14ac:dyDescent="0.2">
      <c r="A103" s="148">
        <v>5120</v>
      </c>
      <c r="B103" s="138" t="s">
        <v>280</v>
      </c>
      <c r="C103" s="149">
        <v>54411903.079999998</v>
      </c>
      <c r="D103" s="150">
        <v>0.14956478480890009</v>
      </c>
      <c r="E103" s="137"/>
    </row>
    <row r="104" spans="1:5" ht="22.5" x14ac:dyDescent="0.2">
      <c r="A104" s="151">
        <v>5121</v>
      </c>
      <c r="B104" s="137" t="s">
        <v>281</v>
      </c>
      <c r="C104" s="152">
        <v>2405581.25</v>
      </c>
      <c r="D104" s="150">
        <v>6.6123443884619753E-3</v>
      </c>
      <c r="E104" s="137"/>
    </row>
    <row r="105" spans="1:5" x14ac:dyDescent="0.2">
      <c r="A105" s="151">
        <v>5122</v>
      </c>
      <c r="B105" s="137" t="s">
        <v>282</v>
      </c>
      <c r="C105" s="152">
        <v>1698399.8900000001</v>
      </c>
      <c r="D105" s="150">
        <v>4.6684787645422231E-3</v>
      </c>
      <c r="E105" s="137"/>
    </row>
    <row r="106" spans="1:5" ht="22.5" x14ac:dyDescent="0.2">
      <c r="A106" s="151">
        <v>5123</v>
      </c>
      <c r="B106" s="137" t="s">
        <v>283</v>
      </c>
      <c r="C106" s="152">
        <v>1394154.4</v>
      </c>
      <c r="D106" s="150">
        <v>3.8321836036465497E-3</v>
      </c>
      <c r="E106" s="137"/>
    </row>
    <row r="107" spans="1:5" ht="22.5" x14ac:dyDescent="0.2">
      <c r="A107" s="151">
        <v>5124</v>
      </c>
      <c r="B107" s="137" t="s">
        <v>284</v>
      </c>
      <c r="C107" s="152">
        <v>20196173.879999999</v>
      </c>
      <c r="D107" s="150">
        <v>5.5514257530823501E-2</v>
      </c>
      <c r="E107" s="137"/>
    </row>
    <row r="108" spans="1:5" ht="22.5" x14ac:dyDescent="0.2">
      <c r="A108" s="151">
        <v>5125</v>
      </c>
      <c r="B108" s="137" t="s">
        <v>285</v>
      </c>
      <c r="C108" s="152">
        <v>18476186.310000002</v>
      </c>
      <c r="D108" s="150">
        <v>5.0786439604609691E-2</v>
      </c>
      <c r="E108" s="137"/>
    </row>
    <row r="109" spans="1:5" x14ac:dyDescent="0.2">
      <c r="A109" s="151">
        <v>5126</v>
      </c>
      <c r="B109" s="137" t="s">
        <v>286</v>
      </c>
      <c r="C109" s="152">
        <v>7144465.8399999989</v>
      </c>
      <c r="D109" s="150">
        <v>1.9638359172313248E-2</v>
      </c>
      <c r="E109" s="137"/>
    </row>
    <row r="110" spans="1:5" ht="22.5" x14ac:dyDescent="0.2">
      <c r="A110" s="151">
        <v>5127</v>
      </c>
      <c r="B110" s="137" t="s">
        <v>287</v>
      </c>
      <c r="C110" s="152">
        <v>1685672.2999999998</v>
      </c>
      <c r="D110" s="150">
        <v>4.6334937860406048E-3</v>
      </c>
      <c r="E110" s="137"/>
    </row>
    <row r="111" spans="1:5" x14ac:dyDescent="0.2">
      <c r="A111" s="151">
        <v>5128</v>
      </c>
      <c r="B111" s="137" t="s">
        <v>288</v>
      </c>
      <c r="C111" s="152">
        <v>0</v>
      </c>
      <c r="D111" s="150">
        <v>0</v>
      </c>
      <c r="E111" s="137"/>
    </row>
    <row r="112" spans="1:5" x14ac:dyDescent="0.2">
      <c r="A112" s="151">
        <v>5129</v>
      </c>
      <c r="B112" s="137" t="s">
        <v>289</v>
      </c>
      <c r="C112" s="152">
        <v>1411269.2100000002</v>
      </c>
      <c r="D112" s="150">
        <v>3.8792279584622912E-3</v>
      </c>
      <c r="E112" s="137"/>
    </row>
    <row r="113" spans="1:5" x14ac:dyDescent="0.2">
      <c r="A113" s="148">
        <v>5130</v>
      </c>
      <c r="B113" s="138" t="s">
        <v>290</v>
      </c>
      <c r="C113" s="149">
        <v>107729495.78</v>
      </c>
      <c r="D113" s="150">
        <v>0.29612158262903032</v>
      </c>
      <c r="E113" s="137"/>
    </row>
    <row r="114" spans="1:5" x14ac:dyDescent="0.2">
      <c r="A114" s="151">
        <v>5131</v>
      </c>
      <c r="B114" s="137" t="s">
        <v>291</v>
      </c>
      <c r="C114" s="152">
        <v>42082582.100000001</v>
      </c>
      <c r="D114" s="150">
        <v>0.1156745487606895</v>
      </c>
      <c r="E114" s="180" t="s">
        <v>596</v>
      </c>
    </row>
    <row r="115" spans="1:5" x14ac:dyDescent="0.2">
      <c r="A115" s="151">
        <v>5132</v>
      </c>
      <c r="B115" s="137" t="s">
        <v>292</v>
      </c>
      <c r="C115" s="152">
        <v>4514018.03</v>
      </c>
      <c r="D115" s="150">
        <v>1.2407912553395019E-2</v>
      </c>
      <c r="E115" s="137"/>
    </row>
    <row r="116" spans="1:5" ht="22.5" x14ac:dyDescent="0.2">
      <c r="A116" s="151">
        <v>5133</v>
      </c>
      <c r="B116" s="137" t="s">
        <v>293</v>
      </c>
      <c r="C116" s="152">
        <v>16177737.219999999</v>
      </c>
      <c r="D116" s="150">
        <v>4.4468574871324523E-2</v>
      </c>
      <c r="E116" s="137"/>
    </row>
    <row r="117" spans="1:5" x14ac:dyDescent="0.2">
      <c r="A117" s="151">
        <v>5134</v>
      </c>
      <c r="B117" s="137" t="s">
        <v>294</v>
      </c>
      <c r="C117" s="152">
        <v>5007748.3099999996</v>
      </c>
      <c r="D117" s="150">
        <v>1.376505426140083E-2</v>
      </c>
      <c r="E117" s="137"/>
    </row>
    <row r="118" spans="1:5" ht="22.5" x14ac:dyDescent="0.2">
      <c r="A118" s="151">
        <v>5135</v>
      </c>
      <c r="B118" s="137" t="s">
        <v>295</v>
      </c>
      <c r="C118" s="152">
        <v>15082337.109999999</v>
      </c>
      <c r="D118" s="150">
        <v>4.1457592485891009E-2</v>
      </c>
      <c r="E118" s="137"/>
    </row>
    <row r="119" spans="1:5" x14ac:dyDescent="0.2">
      <c r="A119" s="151">
        <v>5136</v>
      </c>
      <c r="B119" s="137" t="s">
        <v>296</v>
      </c>
      <c r="C119" s="152">
        <v>4440787.66</v>
      </c>
      <c r="D119" s="150">
        <v>1.2206620484738227E-2</v>
      </c>
      <c r="E119" s="137"/>
    </row>
    <row r="120" spans="1:5" x14ac:dyDescent="0.2">
      <c r="A120" s="151">
        <v>5137</v>
      </c>
      <c r="B120" s="137" t="s">
        <v>297</v>
      </c>
      <c r="C120" s="152">
        <v>341951.93</v>
      </c>
      <c r="D120" s="150">
        <v>9.3994078373334602E-4</v>
      </c>
      <c r="E120" s="137"/>
    </row>
    <row r="121" spans="1:5" x14ac:dyDescent="0.2">
      <c r="A121" s="151">
        <v>5138</v>
      </c>
      <c r="B121" s="137" t="s">
        <v>298</v>
      </c>
      <c r="C121" s="152">
        <v>4772108.41</v>
      </c>
      <c r="D121" s="150">
        <v>1.3117338799508726E-2</v>
      </c>
      <c r="E121" s="137"/>
    </row>
    <row r="122" spans="1:5" x14ac:dyDescent="0.2">
      <c r="A122" s="151">
        <v>5139</v>
      </c>
      <c r="B122" s="137" t="s">
        <v>299</v>
      </c>
      <c r="C122" s="152">
        <v>15310225.01</v>
      </c>
      <c r="D122" s="150">
        <v>4.2083999628349154E-2</v>
      </c>
      <c r="E122" s="137"/>
    </row>
    <row r="123" spans="1:5" ht="22.5" x14ac:dyDescent="0.2">
      <c r="A123" s="148">
        <v>5200</v>
      </c>
      <c r="B123" s="138" t="s">
        <v>300</v>
      </c>
      <c r="C123" s="149">
        <v>10745582.999999998</v>
      </c>
      <c r="D123" s="150">
        <v>2.9536934348321175E-2</v>
      </c>
      <c r="E123" s="137"/>
    </row>
    <row r="124" spans="1:5" ht="22.5" x14ac:dyDescent="0.2">
      <c r="A124" s="148">
        <v>5210</v>
      </c>
      <c r="B124" s="138" t="s">
        <v>301</v>
      </c>
      <c r="C124" s="149">
        <v>0</v>
      </c>
      <c r="D124" s="150">
        <v>0</v>
      </c>
      <c r="E124" s="137"/>
    </row>
    <row r="125" spans="1:5" x14ac:dyDescent="0.2">
      <c r="A125" s="151">
        <v>5211</v>
      </c>
      <c r="B125" s="137" t="s">
        <v>302</v>
      </c>
      <c r="C125" s="152">
        <v>0</v>
      </c>
      <c r="D125" s="150">
        <v>0</v>
      </c>
      <c r="E125" s="137"/>
    </row>
    <row r="126" spans="1:5" x14ac:dyDescent="0.2">
      <c r="A126" s="151">
        <v>5212</v>
      </c>
      <c r="B126" s="137" t="s">
        <v>303</v>
      </c>
      <c r="C126" s="152">
        <v>0</v>
      </c>
      <c r="D126" s="150">
        <v>0</v>
      </c>
      <c r="E126" s="137"/>
    </row>
    <row r="127" spans="1:5" x14ac:dyDescent="0.2">
      <c r="A127" s="148">
        <v>5220</v>
      </c>
      <c r="B127" s="138" t="s">
        <v>304</v>
      </c>
      <c r="C127" s="149">
        <v>0</v>
      </c>
      <c r="D127" s="150">
        <v>0</v>
      </c>
      <c r="E127" s="137"/>
    </row>
    <row r="128" spans="1:5" x14ac:dyDescent="0.2">
      <c r="A128" s="151">
        <v>5221</v>
      </c>
      <c r="B128" s="137" t="s">
        <v>305</v>
      </c>
      <c r="C128" s="152">
        <v>0</v>
      </c>
      <c r="D128" s="150">
        <v>0</v>
      </c>
      <c r="E128" s="137"/>
    </row>
    <row r="129" spans="1:5" ht="22.5" x14ac:dyDescent="0.2">
      <c r="A129" s="151">
        <v>5222</v>
      </c>
      <c r="B129" s="137" t="s">
        <v>306</v>
      </c>
      <c r="C129" s="152">
        <v>0</v>
      </c>
      <c r="D129" s="150">
        <v>0</v>
      </c>
      <c r="E129" s="137"/>
    </row>
    <row r="130" spans="1:5" x14ac:dyDescent="0.2">
      <c r="A130" s="148">
        <v>5230</v>
      </c>
      <c r="B130" s="138" t="s">
        <v>251</v>
      </c>
      <c r="C130" s="149">
        <v>0</v>
      </c>
      <c r="D130" s="150">
        <v>0</v>
      </c>
      <c r="E130" s="137"/>
    </row>
    <row r="131" spans="1:5" x14ac:dyDescent="0.2">
      <c r="A131" s="151">
        <v>5231</v>
      </c>
      <c r="B131" s="137" t="s">
        <v>307</v>
      </c>
      <c r="C131" s="152">
        <v>0</v>
      </c>
      <c r="D131" s="150">
        <v>0</v>
      </c>
      <c r="E131" s="137"/>
    </row>
    <row r="132" spans="1:5" x14ac:dyDescent="0.2">
      <c r="A132" s="151">
        <v>5232</v>
      </c>
      <c r="B132" s="137" t="s">
        <v>308</v>
      </c>
      <c r="C132" s="152">
        <v>0</v>
      </c>
      <c r="D132" s="150">
        <v>0</v>
      </c>
      <c r="E132" s="137"/>
    </row>
    <row r="133" spans="1:5" x14ac:dyDescent="0.2">
      <c r="A133" s="148">
        <v>5240</v>
      </c>
      <c r="B133" s="138" t="s">
        <v>252</v>
      </c>
      <c r="C133" s="149">
        <v>10192775.129999999</v>
      </c>
      <c r="D133" s="150">
        <v>2.8017403042907105E-2</v>
      </c>
      <c r="E133" s="137"/>
    </row>
    <row r="134" spans="1:5" x14ac:dyDescent="0.2">
      <c r="A134" s="151">
        <v>5241</v>
      </c>
      <c r="B134" s="137" t="s">
        <v>309</v>
      </c>
      <c r="C134" s="152">
        <v>8336628.1299999999</v>
      </c>
      <c r="D134" s="150">
        <v>2.2915316717778605E-2</v>
      </c>
      <c r="E134" s="137"/>
    </row>
    <row r="135" spans="1:5" x14ac:dyDescent="0.2">
      <c r="A135" s="151">
        <v>5242</v>
      </c>
      <c r="B135" s="137" t="s">
        <v>310</v>
      </c>
      <c r="C135" s="152">
        <v>1043700</v>
      </c>
      <c r="D135" s="150">
        <v>2.8688716451534379E-3</v>
      </c>
      <c r="E135" s="137"/>
    </row>
    <row r="136" spans="1:5" x14ac:dyDescent="0.2">
      <c r="A136" s="151">
        <v>5243</v>
      </c>
      <c r="B136" s="137" t="s">
        <v>311</v>
      </c>
      <c r="C136" s="152">
        <v>662447</v>
      </c>
      <c r="D136" s="150">
        <v>1.8209019974292991E-3</v>
      </c>
      <c r="E136" s="137"/>
    </row>
    <row r="137" spans="1:5" ht="22.5" x14ac:dyDescent="0.2">
      <c r="A137" s="151">
        <v>5244</v>
      </c>
      <c r="B137" s="137" t="s">
        <v>312</v>
      </c>
      <c r="C137" s="152">
        <v>150000</v>
      </c>
      <c r="D137" s="150">
        <v>4.1231268254576575E-4</v>
      </c>
      <c r="E137" s="137"/>
    </row>
    <row r="138" spans="1:5" x14ac:dyDescent="0.2">
      <c r="A138" s="148">
        <v>5250</v>
      </c>
      <c r="B138" s="138" t="s">
        <v>253</v>
      </c>
      <c r="C138" s="149">
        <v>552807.87</v>
      </c>
      <c r="D138" s="150">
        <v>1.5195313054140729E-3</v>
      </c>
      <c r="E138" s="137"/>
    </row>
    <row r="139" spans="1:5" x14ac:dyDescent="0.2">
      <c r="A139" s="151">
        <v>5251</v>
      </c>
      <c r="B139" s="137" t="s">
        <v>313</v>
      </c>
      <c r="C139" s="152">
        <v>552807.87</v>
      </c>
      <c r="D139" s="150">
        <v>1.5195313054140729E-3</v>
      </c>
      <c r="E139" s="137"/>
    </row>
    <row r="140" spans="1:5" x14ac:dyDescent="0.2">
      <c r="A140" s="151">
        <v>5252</v>
      </c>
      <c r="B140" s="137" t="s">
        <v>314</v>
      </c>
      <c r="C140" s="152">
        <v>0</v>
      </c>
      <c r="D140" s="150">
        <v>0</v>
      </c>
      <c r="E140" s="137"/>
    </row>
    <row r="141" spans="1:5" x14ac:dyDescent="0.2">
      <c r="A141" s="151">
        <v>5259</v>
      </c>
      <c r="B141" s="137" t="s">
        <v>315</v>
      </c>
      <c r="C141" s="152">
        <v>0</v>
      </c>
      <c r="D141" s="150">
        <v>0</v>
      </c>
      <c r="E141" s="137"/>
    </row>
    <row r="142" spans="1:5" ht="22.5" x14ac:dyDescent="0.2">
      <c r="A142" s="148">
        <v>5260</v>
      </c>
      <c r="B142" s="138" t="s">
        <v>316</v>
      </c>
      <c r="C142" s="149">
        <v>0</v>
      </c>
      <c r="D142" s="150">
        <v>0</v>
      </c>
      <c r="E142" s="137"/>
    </row>
    <row r="143" spans="1:5" ht="22.5" x14ac:dyDescent="0.2">
      <c r="A143" s="151">
        <v>5261</v>
      </c>
      <c r="B143" s="137" t="s">
        <v>317</v>
      </c>
      <c r="C143" s="152">
        <v>0</v>
      </c>
      <c r="D143" s="150">
        <v>0</v>
      </c>
      <c r="E143" s="137"/>
    </row>
    <row r="144" spans="1:5" ht="22.5" x14ac:dyDescent="0.2">
      <c r="A144" s="151">
        <v>5262</v>
      </c>
      <c r="B144" s="137" t="s">
        <v>318</v>
      </c>
      <c r="C144" s="152">
        <v>0</v>
      </c>
      <c r="D144" s="150">
        <v>0</v>
      </c>
      <c r="E144" s="137"/>
    </row>
    <row r="145" spans="1:5" x14ac:dyDescent="0.2">
      <c r="A145" s="148">
        <v>5270</v>
      </c>
      <c r="B145" s="138" t="s">
        <v>319</v>
      </c>
      <c r="C145" s="149">
        <v>0</v>
      </c>
      <c r="D145" s="150">
        <v>0</v>
      </c>
      <c r="E145" s="137"/>
    </row>
    <row r="146" spans="1:5" x14ac:dyDescent="0.2">
      <c r="A146" s="151">
        <v>5271</v>
      </c>
      <c r="B146" s="137" t="s">
        <v>320</v>
      </c>
      <c r="C146" s="152">
        <v>0</v>
      </c>
      <c r="D146" s="150">
        <v>0</v>
      </c>
      <c r="E146" s="137"/>
    </row>
    <row r="147" spans="1:5" x14ac:dyDescent="0.2">
      <c r="A147" s="148">
        <v>5280</v>
      </c>
      <c r="B147" s="138" t="s">
        <v>321</v>
      </c>
      <c r="C147" s="149">
        <v>0</v>
      </c>
      <c r="D147" s="150">
        <v>0</v>
      </c>
      <c r="E147" s="137"/>
    </row>
    <row r="148" spans="1:5" x14ac:dyDescent="0.2">
      <c r="A148" s="151">
        <v>5281</v>
      </c>
      <c r="B148" s="137" t="s">
        <v>322</v>
      </c>
      <c r="C148" s="152">
        <v>0</v>
      </c>
      <c r="D148" s="150">
        <v>0</v>
      </c>
      <c r="E148" s="137"/>
    </row>
    <row r="149" spans="1:5" x14ac:dyDescent="0.2">
      <c r="A149" s="151">
        <v>5282</v>
      </c>
      <c r="B149" s="137" t="s">
        <v>323</v>
      </c>
      <c r="C149" s="152">
        <v>0</v>
      </c>
      <c r="D149" s="150">
        <v>0</v>
      </c>
      <c r="E149" s="137"/>
    </row>
    <row r="150" spans="1:5" ht="22.5" x14ac:dyDescent="0.2">
      <c r="A150" s="151">
        <v>5283</v>
      </c>
      <c r="B150" s="137" t="s">
        <v>324</v>
      </c>
      <c r="C150" s="152">
        <v>0</v>
      </c>
      <c r="D150" s="150">
        <v>0</v>
      </c>
      <c r="E150" s="137"/>
    </row>
    <row r="151" spans="1:5" ht="22.5" x14ac:dyDescent="0.2">
      <c r="A151" s="151">
        <v>5284</v>
      </c>
      <c r="B151" s="137" t="s">
        <v>325</v>
      </c>
      <c r="C151" s="152">
        <v>0</v>
      </c>
      <c r="D151" s="150">
        <v>0</v>
      </c>
      <c r="E151" s="137"/>
    </row>
    <row r="152" spans="1:5" x14ac:dyDescent="0.2">
      <c r="A152" s="151">
        <v>5285</v>
      </c>
      <c r="B152" s="137" t="s">
        <v>326</v>
      </c>
      <c r="C152" s="152">
        <v>0</v>
      </c>
      <c r="D152" s="150">
        <v>0</v>
      </c>
      <c r="E152" s="137"/>
    </row>
    <row r="153" spans="1:5" x14ac:dyDescent="0.2">
      <c r="A153" s="148">
        <v>5290</v>
      </c>
      <c r="B153" s="138" t="s">
        <v>327</v>
      </c>
      <c r="C153" s="149">
        <v>0</v>
      </c>
      <c r="D153" s="150">
        <v>0</v>
      </c>
      <c r="E153" s="137"/>
    </row>
    <row r="154" spans="1:5" ht="22.5" x14ac:dyDescent="0.2">
      <c r="A154" s="151">
        <v>5291</v>
      </c>
      <c r="B154" s="137" t="s">
        <v>328</v>
      </c>
      <c r="C154" s="152">
        <v>0</v>
      </c>
      <c r="D154" s="150">
        <v>0</v>
      </c>
      <c r="E154" s="137"/>
    </row>
    <row r="155" spans="1:5" x14ac:dyDescent="0.2">
      <c r="A155" s="151">
        <v>5292</v>
      </c>
      <c r="B155" s="137" t="s">
        <v>329</v>
      </c>
      <c r="C155" s="152">
        <v>0</v>
      </c>
      <c r="D155" s="150">
        <v>0</v>
      </c>
      <c r="E155" s="137"/>
    </row>
    <row r="156" spans="1:5" x14ac:dyDescent="0.2">
      <c r="A156" s="148">
        <v>5300</v>
      </c>
      <c r="B156" s="138" t="s">
        <v>330</v>
      </c>
      <c r="C156" s="149">
        <v>0</v>
      </c>
      <c r="D156" s="150">
        <v>0</v>
      </c>
      <c r="E156" s="137"/>
    </row>
    <row r="157" spans="1:5" x14ac:dyDescent="0.2">
      <c r="A157" s="148">
        <v>5310</v>
      </c>
      <c r="B157" s="138" t="s">
        <v>246</v>
      </c>
      <c r="C157" s="149">
        <v>0</v>
      </c>
      <c r="D157" s="150">
        <v>0</v>
      </c>
      <c r="E157" s="137"/>
    </row>
    <row r="158" spans="1:5" ht="22.5" x14ac:dyDescent="0.2">
      <c r="A158" s="151">
        <v>5311</v>
      </c>
      <c r="B158" s="137" t="s">
        <v>331</v>
      </c>
      <c r="C158" s="152">
        <v>0</v>
      </c>
      <c r="D158" s="150">
        <v>0</v>
      </c>
      <c r="E158" s="137"/>
    </row>
    <row r="159" spans="1:5" ht="22.5" x14ac:dyDescent="0.2">
      <c r="A159" s="151">
        <v>5312</v>
      </c>
      <c r="B159" s="137" t="s">
        <v>332</v>
      </c>
      <c r="C159" s="152">
        <v>0</v>
      </c>
      <c r="D159" s="150">
        <v>0</v>
      </c>
      <c r="E159" s="137"/>
    </row>
    <row r="160" spans="1:5" x14ac:dyDescent="0.2">
      <c r="A160" s="148">
        <v>5320</v>
      </c>
      <c r="B160" s="138" t="s">
        <v>247</v>
      </c>
      <c r="C160" s="149">
        <v>0</v>
      </c>
      <c r="D160" s="150">
        <v>0</v>
      </c>
      <c r="E160" s="137"/>
    </row>
    <row r="161" spans="1:5" ht="22.5" x14ac:dyDescent="0.2">
      <c r="A161" s="151">
        <v>5321</v>
      </c>
      <c r="B161" s="137" t="s">
        <v>333</v>
      </c>
      <c r="C161" s="152">
        <v>0</v>
      </c>
      <c r="D161" s="150">
        <v>0</v>
      </c>
      <c r="E161" s="137"/>
    </row>
    <row r="162" spans="1:5" ht="22.5" x14ac:dyDescent="0.2">
      <c r="A162" s="151">
        <v>5322</v>
      </c>
      <c r="B162" s="137" t="s">
        <v>334</v>
      </c>
      <c r="C162" s="152">
        <v>0</v>
      </c>
      <c r="D162" s="150">
        <v>0</v>
      </c>
      <c r="E162" s="137"/>
    </row>
    <row r="163" spans="1:5" x14ac:dyDescent="0.2">
      <c r="A163" s="148">
        <v>5330</v>
      </c>
      <c r="B163" s="138" t="s">
        <v>248</v>
      </c>
      <c r="C163" s="149">
        <v>0</v>
      </c>
      <c r="D163" s="150">
        <v>0</v>
      </c>
      <c r="E163" s="137"/>
    </row>
    <row r="164" spans="1:5" x14ac:dyDescent="0.2">
      <c r="A164" s="151">
        <v>5331</v>
      </c>
      <c r="B164" s="137" t="s">
        <v>335</v>
      </c>
      <c r="C164" s="152">
        <v>0</v>
      </c>
      <c r="D164" s="150">
        <v>0</v>
      </c>
      <c r="E164" s="137"/>
    </row>
    <row r="165" spans="1:5" x14ac:dyDescent="0.2">
      <c r="A165" s="151">
        <v>5332</v>
      </c>
      <c r="B165" s="137" t="s">
        <v>336</v>
      </c>
      <c r="C165" s="152">
        <v>0</v>
      </c>
      <c r="D165" s="150">
        <v>0</v>
      </c>
      <c r="E165" s="137"/>
    </row>
    <row r="166" spans="1:5" ht="22.5" x14ac:dyDescent="0.2">
      <c r="A166" s="148">
        <v>5400</v>
      </c>
      <c r="B166" s="138" t="s">
        <v>337</v>
      </c>
      <c r="C166" s="149">
        <v>0</v>
      </c>
      <c r="D166" s="150">
        <v>0</v>
      </c>
      <c r="E166" s="137"/>
    </row>
    <row r="167" spans="1:5" x14ac:dyDescent="0.2">
      <c r="A167" s="148">
        <v>5410</v>
      </c>
      <c r="B167" s="138" t="s">
        <v>338</v>
      </c>
      <c r="C167" s="149">
        <v>0</v>
      </c>
      <c r="D167" s="150">
        <v>0</v>
      </c>
      <c r="E167" s="137"/>
    </row>
    <row r="168" spans="1:5" x14ac:dyDescent="0.2">
      <c r="A168" s="151">
        <v>5411</v>
      </c>
      <c r="B168" s="137" t="s">
        <v>339</v>
      </c>
      <c r="C168" s="152">
        <v>0</v>
      </c>
      <c r="D168" s="150">
        <v>0</v>
      </c>
      <c r="E168" s="137"/>
    </row>
    <row r="169" spans="1:5" x14ac:dyDescent="0.2">
      <c r="A169" s="151">
        <v>5412</v>
      </c>
      <c r="B169" s="137" t="s">
        <v>340</v>
      </c>
      <c r="C169" s="152">
        <v>0</v>
      </c>
      <c r="D169" s="150">
        <v>0</v>
      </c>
      <c r="E169" s="137"/>
    </row>
    <row r="170" spans="1:5" x14ac:dyDescent="0.2">
      <c r="A170" s="148">
        <v>5420</v>
      </c>
      <c r="B170" s="138" t="s">
        <v>341</v>
      </c>
      <c r="C170" s="149">
        <v>0</v>
      </c>
      <c r="D170" s="150">
        <v>0</v>
      </c>
      <c r="E170" s="137"/>
    </row>
    <row r="171" spans="1:5" x14ac:dyDescent="0.2">
      <c r="A171" s="151">
        <v>5421</v>
      </c>
      <c r="B171" s="137" t="s">
        <v>342</v>
      </c>
      <c r="C171" s="152">
        <v>0</v>
      </c>
      <c r="D171" s="150">
        <v>0</v>
      </c>
      <c r="E171" s="137"/>
    </row>
    <row r="172" spans="1:5" x14ac:dyDescent="0.2">
      <c r="A172" s="151">
        <v>5422</v>
      </c>
      <c r="B172" s="137" t="s">
        <v>343</v>
      </c>
      <c r="C172" s="152">
        <v>0</v>
      </c>
      <c r="D172" s="150">
        <v>0</v>
      </c>
      <c r="E172" s="137"/>
    </row>
    <row r="173" spans="1:5" x14ac:dyDescent="0.2">
      <c r="A173" s="148">
        <v>5430</v>
      </c>
      <c r="B173" s="138" t="s">
        <v>344</v>
      </c>
      <c r="C173" s="149">
        <v>0</v>
      </c>
      <c r="D173" s="150">
        <v>0</v>
      </c>
      <c r="E173" s="137"/>
    </row>
    <row r="174" spans="1:5" x14ac:dyDescent="0.2">
      <c r="A174" s="151">
        <v>5431</v>
      </c>
      <c r="B174" s="137" t="s">
        <v>345</v>
      </c>
      <c r="C174" s="152">
        <v>0</v>
      </c>
      <c r="D174" s="150">
        <v>0</v>
      </c>
      <c r="E174" s="137"/>
    </row>
    <row r="175" spans="1:5" x14ac:dyDescent="0.2">
      <c r="A175" s="151">
        <v>5432</v>
      </c>
      <c r="B175" s="137" t="s">
        <v>346</v>
      </c>
      <c r="C175" s="152">
        <v>0</v>
      </c>
      <c r="D175" s="150">
        <v>0</v>
      </c>
      <c r="E175" s="137"/>
    </row>
    <row r="176" spans="1:5" x14ac:dyDescent="0.2">
      <c r="A176" s="148">
        <v>5440</v>
      </c>
      <c r="B176" s="138" t="s">
        <v>347</v>
      </c>
      <c r="C176" s="149">
        <v>0</v>
      </c>
      <c r="D176" s="150">
        <v>0</v>
      </c>
      <c r="E176" s="137"/>
    </row>
    <row r="177" spans="1:5" x14ac:dyDescent="0.2">
      <c r="A177" s="151">
        <v>5441</v>
      </c>
      <c r="B177" s="137" t="s">
        <v>347</v>
      </c>
      <c r="C177" s="152">
        <v>0</v>
      </c>
      <c r="D177" s="150">
        <v>0</v>
      </c>
      <c r="E177" s="137"/>
    </row>
    <row r="178" spans="1:5" x14ac:dyDescent="0.2">
      <c r="A178" s="148">
        <v>5450</v>
      </c>
      <c r="B178" s="138" t="s">
        <v>348</v>
      </c>
      <c r="C178" s="149">
        <v>0</v>
      </c>
      <c r="D178" s="150">
        <v>0</v>
      </c>
      <c r="E178" s="137"/>
    </row>
    <row r="179" spans="1:5" x14ac:dyDescent="0.2">
      <c r="A179" s="151">
        <v>5451</v>
      </c>
      <c r="B179" s="137" t="s">
        <v>349</v>
      </c>
      <c r="C179" s="152">
        <v>0</v>
      </c>
      <c r="D179" s="150">
        <v>0</v>
      </c>
      <c r="E179" s="137"/>
    </row>
    <row r="180" spans="1:5" ht="22.5" x14ac:dyDescent="0.2">
      <c r="A180" s="151">
        <v>5452</v>
      </c>
      <c r="B180" s="137" t="s">
        <v>350</v>
      </c>
      <c r="C180" s="152">
        <v>0</v>
      </c>
      <c r="D180" s="150">
        <v>0</v>
      </c>
      <c r="E180" s="137"/>
    </row>
    <row r="181" spans="1:5" ht="22.5" x14ac:dyDescent="0.2">
      <c r="A181" s="148">
        <v>5500</v>
      </c>
      <c r="B181" s="138" t="s">
        <v>351</v>
      </c>
      <c r="C181" s="149">
        <v>28916278.249999996</v>
      </c>
      <c r="D181" s="150">
        <v>7.9483655029981864E-2</v>
      </c>
      <c r="E181" s="137"/>
    </row>
    <row r="182" spans="1:5" ht="22.5" x14ac:dyDescent="0.2">
      <c r="A182" s="148">
        <v>5510</v>
      </c>
      <c r="B182" s="138" t="s">
        <v>352</v>
      </c>
      <c r="C182" s="149">
        <v>28916278.249999996</v>
      </c>
      <c r="D182" s="150">
        <v>7.9483655029981864E-2</v>
      </c>
      <c r="E182" s="137"/>
    </row>
    <row r="183" spans="1:5" ht="22.5" x14ac:dyDescent="0.2">
      <c r="A183" s="151">
        <v>5511</v>
      </c>
      <c r="B183" s="137" t="s">
        <v>353</v>
      </c>
      <c r="C183" s="152">
        <v>0</v>
      </c>
      <c r="D183" s="150">
        <v>0</v>
      </c>
      <c r="E183" s="137"/>
    </row>
    <row r="184" spans="1:5" ht="22.5" x14ac:dyDescent="0.2">
      <c r="A184" s="151">
        <v>5512</v>
      </c>
      <c r="B184" s="137" t="s">
        <v>354</v>
      </c>
      <c r="C184" s="152">
        <v>0</v>
      </c>
      <c r="D184" s="150">
        <v>0</v>
      </c>
      <c r="E184" s="137"/>
    </row>
    <row r="185" spans="1:5" x14ac:dyDescent="0.2">
      <c r="A185" s="151">
        <v>5513</v>
      </c>
      <c r="B185" s="137" t="s">
        <v>355</v>
      </c>
      <c r="C185" s="152">
        <v>989982.74</v>
      </c>
      <c r="D185" s="150">
        <v>2.721216261356049E-3</v>
      </c>
      <c r="E185" s="137"/>
    </row>
    <row r="186" spans="1:5" x14ac:dyDescent="0.2">
      <c r="A186" s="151">
        <v>5514</v>
      </c>
      <c r="B186" s="137" t="s">
        <v>356</v>
      </c>
      <c r="C186" s="152">
        <v>16250477.640000001</v>
      </c>
      <c r="D186" s="150">
        <v>4.4668520189322561E-2</v>
      </c>
      <c r="E186" s="137"/>
    </row>
    <row r="187" spans="1:5" x14ac:dyDescent="0.2">
      <c r="A187" s="151">
        <v>5515</v>
      </c>
      <c r="B187" s="137" t="s">
        <v>357</v>
      </c>
      <c r="C187" s="152">
        <v>10754571.49</v>
      </c>
      <c r="D187" s="150">
        <v>2.9561641471147419E-2</v>
      </c>
      <c r="E187" s="137"/>
    </row>
    <row r="188" spans="1:5" x14ac:dyDescent="0.2">
      <c r="A188" s="151">
        <v>5516</v>
      </c>
      <c r="B188" s="137" t="s">
        <v>358</v>
      </c>
      <c r="C188" s="152">
        <v>0</v>
      </c>
      <c r="D188" s="150">
        <v>0</v>
      </c>
      <c r="E188" s="137"/>
    </row>
    <row r="189" spans="1:5" x14ac:dyDescent="0.2">
      <c r="A189" s="151">
        <v>5517</v>
      </c>
      <c r="B189" s="137" t="s">
        <v>359</v>
      </c>
      <c r="C189" s="152">
        <v>921246.38</v>
      </c>
      <c r="D189" s="150">
        <v>2.5322771081558392E-3</v>
      </c>
      <c r="E189" s="137"/>
    </row>
    <row r="190" spans="1:5" ht="22.5" x14ac:dyDescent="0.2">
      <c r="A190" s="151">
        <v>5518</v>
      </c>
      <c r="B190" s="137" t="s">
        <v>41</v>
      </c>
      <c r="C190" s="152">
        <v>0</v>
      </c>
      <c r="D190" s="150">
        <v>0</v>
      </c>
      <c r="E190" s="137"/>
    </row>
    <row r="191" spans="1:5" x14ac:dyDescent="0.2">
      <c r="A191" s="148">
        <v>5520</v>
      </c>
      <c r="B191" s="138" t="s">
        <v>40</v>
      </c>
      <c r="C191" s="149">
        <v>0</v>
      </c>
      <c r="D191" s="150">
        <v>0</v>
      </c>
      <c r="E191" s="137"/>
    </row>
    <row r="192" spans="1:5" x14ac:dyDescent="0.2">
      <c r="A192" s="151">
        <v>5521</v>
      </c>
      <c r="B192" s="137" t="s">
        <v>360</v>
      </c>
      <c r="C192" s="152">
        <v>0</v>
      </c>
      <c r="D192" s="150">
        <v>0</v>
      </c>
      <c r="E192" s="137"/>
    </row>
    <row r="193" spans="1:5" x14ac:dyDescent="0.2">
      <c r="A193" s="151">
        <v>5522</v>
      </c>
      <c r="B193" s="137" t="s">
        <v>361</v>
      </c>
      <c r="C193" s="152">
        <v>0</v>
      </c>
      <c r="D193" s="150">
        <v>0</v>
      </c>
      <c r="E193" s="137"/>
    </row>
    <row r="194" spans="1:5" x14ac:dyDescent="0.2">
      <c r="A194" s="148">
        <v>5530</v>
      </c>
      <c r="B194" s="138" t="s">
        <v>362</v>
      </c>
      <c r="C194" s="149">
        <v>0</v>
      </c>
      <c r="D194" s="150">
        <v>0</v>
      </c>
      <c r="E194" s="137"/>
    </row>
    <row r="195" spans="1:5" ht="22.5" x14ac:dyDescent="0.2">
      <c r="A195" s="151">
        <v>5531</v>
      </c>
      <c r="B195" s="137" t="s">
        <v>363</v>
      </c>
      <c r="C195" s="152">
        <v>0</v>
      </c>
      <c r="D195" s="150">
        <v>0</v>
      </c>
      <c r="E195" s="137"/>
    </row>
    <row r="196" spans="1:5" ht="22.5" x14ac:dyDescent="0.2">
      <c r="A196" s="151">
        <v>5532</v>
      </c>
      <c r="B196" s="137" t="s">
        <v>364</v>
      </c>
      <c r="C196" s="152">
        <v>0</v>
      </c>
      <c r="D196" s="150">
        <v>0</v>
      </c>
      <c r="E196" s="137"/>
    </row>
    <row r="197" spans="1:5" ht="22.5" x14ac:dyDescent="0.2">
      <c r="A197" s="151">
        <v>5533</v>
      </c>
      <c r="B197" s="137" t="s">
        <v>365</v>
      </c>
      <c r="C197" s="152">
        <v>0</v>
      </c>
      <c r="D197" s="150">
        <v>0</v>
      </c>
      <c r="E197" s="137"/>
    </row>
    <row r="198" spans="1:5" ht="22.5" x14ac:dyDescent="0.2">
      <c r="A198" s="151">
        <v>5534</v>
      </c>
      <c r="B198" s="137" t="s">
        <v>366</v>
      </c>
      <c r="C198" s="152">
        <v>0</v>
      </c>
      <c r="D198" s="150">
        <v>0</v>
      </c>
      <c r="E198" s="137"/>
    </row>
    <row r="199" spans="1:5" ht="22.5" x14ac:dyDescent="0.2">
      <c r="A199" s="151">
        <v>5535</v>
      </c>
      <c r="B199" s="137" t="s">
        <v>367</v>
      </c>
      <c r="C199" s="152">
        <v>0</v>
      </c>
      <c r="D199" s="150">
        <v>0</v>
      </c>
      <c r="E199" s="137"/>
    </row>
    <row r="200" spans="1:5" x14ac:dyDescent="0.2">
      <c r="A200" s="148">
        <v>5590</v>
      </c>
      <c r="B200" s="138" t="s">
        <v>368</v>
      </c>
      <c r="C200" s="149">
        <v>0</v>
      </c>
      <c r="D200" s="150">
        <v>0</v>
      </c>
      <c r="E200" s="137"/>
    </row>
    <row r="201" spans="1:5" x14ac:dyDescent="0.2">
      <c r="A201" s="151">
        <v>5591</v>
      </c>
      <c r="B201" s="137" t="s">
        <v>369</v>
      </c>
      <c r="C201" s="152">
        <v>0</v>
      </c>
      <c r="D201" s="150">
        <v>0</v>
      </c>
      <c r="E201" s="137"/>
    </row>
    <row r="202" spans="1:5" x14ac:dyDescent="0.2">
      <c r="A202" s="151">
        <v>5592</v>
      </c>
      <c r="B202" s="137" t="s">
        <v>370</v>
      </c>
      <c r="C202" s="152">
        <v>0</v>
      </c>
      <c r="D202" s="150">
        <v>0</v>
      </c>
      <c r="E202" s="137"/>
    </row>
    <row r="203" spans="1:5" x14ac:dyDescent="0.2">
      <c r="A203" s="151">
        <v>5593</v>
      </c>
      <c r="B203" s="137" t="s">
        <v>371</v>
      </c>
      <c r="C203" s="152">
        <v>0</v>
      </c>
      <c r="D203" s="150">
        <v>0</v>
      </c>
      <c r="E203" s="137"/>
    </row>
    <row r="204" spans="1:5" x14ac:dyDescent="0.2">
      <c r="A204" s="151">
        <v>5594</v>
      </c>
      <c r="B204" s="137" t="s">
        <v>427</v>
      </c>
      <c r="C204" s="152">
        <v>0</v>
      </c>
      <c r="D204" s="150">
        <v>0</v>
      </c>
      <c r="E204" s="137"/>
    </row>
    <row r="205" spans="1:5" ht="22.5" x14ac:dyDescent="0.2">
      <c r="A205" s="151">
        <v>5595</v>
      </c>
      <c r="B205" s="137" t="s">
        <v>373</v>
      </c>
      <c r="C205" s="152">
        <v>0</v>
      </c>
      <c r="D205" s="150">
        <v>0</v>
      </c>
      <c r="E205" s="137"/>
    </row>
    <row r="206" spans="1:5" x14ac:dyDescent="0.2">
      <c r="A206" s="151">
        <v>5596</v>
      </c>
      <c r="B206" s="137" t="s">
        <v>268</v>
      </c>
      <c r="C206" s="152">
        <v>0</v>
      </c>
      <c r="D206" s="150">
        <v>0</v>
      </c>
      <c r="E206" s="137"/>
    </row>
    <row r="207" spans="1:5" x14ac:dyDescent="0.2">
      <c r="A207" s="151">
        <v>5597</v>
      </c>
      <c r="B207" s="137" t="s">
        <v>374</v>
      </c>
      <c r="C207" s="152">
        <v>0</v>
      </c>
      <c r="D207" s="150">
        <v>0</v>
      </c>
      <c r="E207" s="137"/>
    </row>
    <row r="208" spans="1:5" ht="22.5" x14ac:dyDescent="0.2">
      <c r="A208" s="151">
        <v>5598</v>
      </c>
      <c r="B208" s="137" t="s">
        <v>428</v>
      </c>
      <c r="C208" s="152">
        <v>0</v>
      </c>
      <c r="D208" s="150">
        <v>0</v>
      </c>
      <c r="E208" s="137"/>
    </row>
    <row r="209" spans="1:5" x14ac:dyDescent="0.2">
      <c r="A209" s="151">
        <v>5599</v>
      </c>
      <c r="B209" s="137" t="s">
        <v>375</v>
      </c>
      <c r="C209" s="152">
        <v>0</v>
      </c>
      <c r="D209" s="150">
        <v>0</v>
      </c>
      <c r="E209" s="137"/>
    </row>
    <row r="210" spans="1:5" x14ac:dyDescent="0.2">
      <c r="A210" s="148">
        <v>5600</v>
      </c>
      <c r="B210" s="138" t="s">
        <v>39</v>
      </c>
      <c r="C210" s="149">
        <v>0</v>
      </c>
      <c r="D210" s="150">
        <v>0</v>
      </c>
      <c r="E210" s="137"/>
    </row>
    <row r="211" spans="1:5" x14ac:dyDescent="0.2">
      <c r="A211" s="148">
        <v>5610</v>
      </c>
      <c r="B211" s="138" t="s">
        <v>376</v>
      </c>
      <c r="C211" s="149">
        <v>0</v>
      </c>
      <c r="D211" s="150">
        <v>0</v>
      </c>
      <c r="E211" s="137"/>
    </row>
    <row r="212" spans="1:5" x14ac:dyDescent="0.2">
      <c r="A212" s="151">
        <v>5611</v>
      </c>
      <c r="B212" s="137" t="s">
        <v>377</v>
      </c>
      <c r="C212" s="152">
        <v>0</v>
      </c>
      <c r="D212" s="150">
        <v>0</v>
      </c>
      <c r="E212" s="137"/>
    </row>
    <row r="213" spans="1:5" x14ac:dyDescent="0.2">
      <c r="A213" s="97"/>
    </row>
    <row r="214" spans="1:5" x14ac:dyDescent="0.2">
      <c r="A214" s="13" t="s">
        <v>508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69" fitToHeight="4" orientation="portrait" r:id="rId1"/>
  <rowBreaks count="4" manualBreakCount="4">
    <brk id="47" min="6" max="10" man="1"/>
    <brk id="80" min="6" max="10" man="1"/>
    <brk id="165" min="6" max="10" man="1"/>
    <brk id="209" min="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73"/>
  <sheetViews>
    <sheetView showGridLines="0" topLeftCell="A130" zoomScale="90" zoomScaleNormal="90" zoomScaleSheetLayoutView="100" workbookViewId="0">
      <selection activeCell="B13" sqref="B1:B1048576"/>
    </sheetView>
  </sheetViews>
  <sheetFormatPr baseColWidth="10" defaultColWidth="9.140625" defaultRowHeight="11.25" x14ac:dyDescent="0.2"/>
  <cols>
    <col min="1" max="1" width="7.42578125" style="97" customWidth="1"/>
    <col min="2" max="2" width="64.7109375" style="13" customWidth="1"/>
    <col min="3" max="3" width="17.42578125" style="13" customWidth="1"/>
    <col min="4" max="4" width="30.42578125" style="13" customWidth="1"/>
    <col min="5" max="5" width="20.140625" style="13" bestFit="1" customWidth="1"/>
    <col min="6" max="6" width="20" style="13" customWidth="1"/>
    <col min="7" max="8" width="21.85546875" style="13" customWidth="1"/>
    <col min="9" max="9" width="13" style="13" bestFit="1" customWidth="1"/>
    <col min="10" max="10" width="12.85546875" style="13" bestFit="1" customWidth="1"/>
    <col min="11" max="11" width="11.140625" style="187" customWidth="1"/>
    <col min="12" max="15" width="9.140625" style="187"/>
    <col min="16" max="16" width="13" style="187" customWidth="1"/>
    <col min="17" max="17" width="12.28515625" style="187" customWidth="1"/>
    <col min="18" max="18" width="12.7109375" style="187" customWidth="1"/>
    <col min="19" max="20" width="9.140625" style="187"/>
    <col min="21" max="23" width="15.7109375" style="187" customWidth="1"/>
    <col min="24" max="24" width="13.7109375" style="187" customWidth="1"/>
    <col min="25" max="38" width="9.140625" style="187"/>
    <col min="39" max="16384" width="9.140625" style="13"/>
  </cols>
  <sheetData>
    <row r="1" spans="1:38" s="11" customFormat="1" ht="18.95" customHeight="1" x14ac:dyDescent="0.2">
      <c r="A1" s="223" t="s">
        <v>592</v>
      </c>
      <c r="B1" s="223"/>
      <c r="C1" s="223"/>
      <c r="D1" s="223"/>
      <c r="E1" s="223"/>
      <c r="F1" s="223"/>
      <c r="G1" s="10" t="s">
        <v>489</v>
      </c>
      <c r="H1" s="16">
        <v>2025</v>
      </c>
      <c r="I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s="11" customFormat="1" ht="18.95" customHeight="1" x14ac:dyDescent="0.2">
      <c r="A2" s="224" t="s">
        <v>492</v>
      </c>
      <c r="B2" s="225"/>
      <c r="C2" s="225"/>
      <c r="D2" s="225"/>
      <c r="E2" s="225"/>
      <c r="F2" s="225"/>
      <c r="G2" s="10" t="s">
        <v>490</v>
      </c>
      <c r="H2" s="16" t="s">
        <v>593</v>
      </c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</row>
    <row r="3" spans="1:38" s="11" customFormat="1" ht="18.95" customHeight="1" x14ac:dyDescent="0.2">
      <c r="A3" s="224" t="s">
        <v>600</v>
      </c>
      <c r="B3" s="225"/>
      <c r="C3" s="225"/>
      <c r="D3" s="225"/>
      <c r="E3" s="225"/>
      <c r="F3" s="225"/>
      <c r="G3" s="10" t="s">
        <v>491</v>
      </c>
      <c r="H3" s="16" t="s">
        <v>594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</row>
    <row r="4" spans="1:38" s="11" customFormat="1" ht="18.95" customHeight="1" x14ac:dyDescent="0.2">
      <c r="A4" s="224" t="s">
        <v>506</v>
      </c>
      <c r="B4" s="225"/>
      <c r="C4" s="225"/>
      <c r="D4" s="225"/>
      <c r="E4" s="225"/>
      <c r="F4" s="225"/>
      <c r="G4" s="10"/>
      <c r="H4" s="16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</row>
    <row r="5" spans="1:38" x14ac:dyDescent="0.2">
      <c r="A5" s="94" t="s">
        <v>113</v>
      </c>
      <c r="B5" s="12"/>
      <c r="C5" s="12"/>
      <c r="D5" s="12"/>
      <c r="E5" s="12"/>
      <c r="F5" s="12"/>
      <c r="G5" s="12"/>
      <c r="H5" s="12"/>
      <c r="I5" s="187"/>
      <c r="J5" s="187"/>
    </row>
    <row r="6" spans="1:38" x14ac:dyDescent="0.2">
      <c r="I6" s="187"/>
      <c r="J6" s="187"/>
    </row>
    <row r="7" spans="1:38" x14ac:dyDescent="0.2">
      <c r="A7" s="95" t="s">
        <v>86</v>
      </c>
      <c r="B7" s="12"/>
      <c r="C7" s="12"/>
      <c r="D7" s="12"/>
      <c r="E7" s="12"/>
      <c r="F7" s="12"/>
      <c r="G7" s="12"/>
      <c r="H7" s="12"/>
      <c r="I7" s="187"/>
      <c r="J7" s="187"/>
    </row>
    <row r="8" spans="1:38" x14ac:dyDescent="0.2">
      <c r="A8" s="96" t="s">
        <v>84</v>
      </c>
      <c r="B8" s="14" t="s">
        <v>81</v>
      </c>
      <c r="C8" s="101" t="s">
        <v>82</v>
      </c>
      <c r="D8" s="101" t="s">
        <v>83</v>
      </c>
      <c r="E8" s="14"/>
      <c r="F8" s="14"/>
      <c r="G8" s="14"/>
      <c r="H8" s="14"/>
      <c r="I8" s="187"/>
      <c r="J8" s="187"/>
    </row>
    <row r="9" spans="1:38" x14ac:dyDescent="0.2">
      <c r="A9" s="102">
        <v>1114</v>
      </c>
      <c r="B9" s="103" t="s">
        <v>114</v>
      </c>
      <c r="C9" s="179">
        <v>74734345.430000007</v>
      </c>
      <c r="D9" s="190" t="s">
        <v>597</v>
      </c>
      <c r="I9" s="187"/>
      <c r="J9" s="187"/>
    </row>
    <row r="10" spans="1:38" x14ac:dyDescent="0.2">
      <c r="A10" s="105">
        <v>1115</v>
      </c>
      <c r="B10" s="106" t="s">
        <v>115</v>
      </c>
      <c r="C10" s="107">
        <v>0</v>
      </c>
      <c r="D10" s="106"/>
      <c r="I10" s="187"/>
      <c r="J10" s="187"/>
    </row>
    <row r="11" spans="1:38" x14ac:dyDescent="0.2">
      <c r="A11" s="105">
        <v>1121</v>
      </c>
      <c r="B11" s="106" t="s">
        <v>116</v>
      </c>
      <c r="C11" s="107">
        <v>0</v>
      </c>
      <c r="D11" s="106"/>
      <c r="I11" s="187"/>
      <c r="J11" s="187"/>
    </row>
    <row r="12" spans="1:38" x14ac:dyDescent="0.2">
      <c r="I12" s="187"/>
      <c r="J12" s="187"/>
    </row>
    <row r="13" spans="1:38" x14ac:dyDescent="0.2">
      <c r="A13" s="95" t="s">
        <v>87</v>
      </c>
      <c r="B13" s="12"/>
      <c r="C13" s="12"/>
      <c r="D13" s="12"/>
      <c r="E13" s="12"/>
      <c r="F13" s="12"/>
      <c r="G13" s="12"/>
      <c r="H13" s="12"/>
      <c r="I13" s="187"/>
      <c r="J13" s="187"/>
    </row>
    <row r="14" spans="1:38" x14ac:dyDescent="0.2">
      <c r="A14" s="96" t="s">
        <v>84</v>
      </c>
      <c r="B14" s="14" t="s">
        <v>81</v>
      </c>
      <c r="C14" s="101" t="s">
        <v>82</v>
      </c>
      <c r="D14" s="101">
        <v>2024</v>
      </c>
      <c r="E14" s="101">
        <v>2023</v>
      </c>
      <c r="F14" s="101">
        <v>2022</v>
      </c>
      <c r="G14" s="101">
        <v>2021</v>
      </c>
      <c r="H14" s="101" t="s">
        <v>112</v>
      </c>
      <c r="I14" s="187"/>
      <c r="J14" s="187"/>
    </row>
    <row r="15" spans="1:38" x14ac:dyDescent="0.2">
      <c r="A15" s="102">
        <v>1122</v>
      </c>
      <c r="B15" s="103" t="s">
        <v>118</v>
      </c>
      <c r="C15" s="179">
        <v>26541404.66</v>
      </c>
      <c r="D15" s="179">
        <v>28295511.359999999</v>
      </c>
      <c r="E15" s="179">
        <v>39674447.789999999</v>
      </c>
      <c r="F15" s="179">
        <v>30222849.91</v>
      </c>
      <c r="G15" s="179">
        <v>33759661.620000005</v>
      </c>
      <c r="H15" s="103"/>
      <c r="I15" s="187"/>
      <c r="J15" s="187"/>
    </row>
    <row r="16" spans="1:38" x14ac:dyDescent="0.2">
      <c r="A16" s="105">
        <v>1124</v>
      </c>
      <c r="B16" s="106" t="s">
        <v>119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6"/>
      <c r="I16" s="187"/>
      <c r="J16" s="187"/>
    </row>
    <row r="17" spans="1:10" x14ac:dyDescent="0.2">
      <c r="I17" s="187"/>
      <c r="J17" s="187"/>
    </row>
    <row r="18" spans="1:10" x14ac:dyDescent="0.2">
      <c r="A18" s="95" t="s">
        <v>88</v>
      </c>
      <c r="B18" s="12"/>
      <c r="C18" s="12"/>
      <c r="D18" s="12"/>
      <c r="E18" s="12"/>
      <c r="F18" s="12"/>
      <c r="G18" s="12"/>
      <c r="H18" s="12"/>
      <c r="I18" s="187"/>
      <c r="J18" s="187"/>
    </row>
    <row r="19" spans="1:10" x14ac:dyDescent="0.2">
      <c r="A19" s="96" t="s">
        <v>84</v>
      </c>
      <c r="B19" s="14" t="s">
        <v>81</v>
      </c>
      <c r="C19" s="101" t="s">
        <v>82</v>
      </c>
      <c r="D19" s="101" t="s">
        <v>120</v>
      </c>
      <c r="E19" s="101" t="s">
        <v>121</v>
      </c>
      <c r="F19" s="101" t="s">
        <v>122</v>
      </c>
      <c r="G19" s="101" t="s">
        <v>123</v>
      </c>
      <c r="H19" s="14" t="s">
        <v>124</v>
      </c>
      <c r="I19" s="187"/>
    </row>
    <row r="20" spans="1:10" x14ac:dyDescent="0.2">
      <c r="A20" s="163">
        <v>1123</v>
      </c>
      <c r="B20" s="164" t="s">
        <v>125</v>
      </c>
      <c r="C20" s="165">
        <v>333491.02</v>
      </c>
      <c r="D20" s="165">
        <v>211474.25</v>
      </c>
      <c r="E20" s="165">
        <v>0</v>
      </c>
      <c r="F20" s="165">
        <v>122016.77</v>
      </c>
      <c r="G20" s="165">
        <v>0</v>
      </c>
      <c r="H20" s="166"/>
      <c r="I20" s="187"/>
    </row>
    <row r="21" spans="1:10" x14ac:dyDescent="0.2">
      <c r="A21" s="163">
        <v>1125</v>
      </c>
      <c r="B21" s="164" t="s">
        <v>126</v>
      </c>
      <c r="C21" s="165">
        <v>9400</v>
      </c>
      <c r="D21" s="165">
        <v>9400</v>
      </c>
      <c r="E21" s="165">
        <v>0</v>
      </c>
      <c r="F21" s="165">
        <v>0</v>
      </c>
      <c r="G21" s="165">
        <v>0</v>
      </c>
      <c r="H21" s="166"/>
      <c r="I21" s="187"/>
    </row>
    <row r="22" spans="1:10" x14ac:dyDescent="0.2">
      <c r="A22" s="105">
        <v>1126</v>
      </c>
      <c r="B22" s="106" t="s">
        <v>476</v>
      </c>
      <c r="C22" s="165">
        <v>4619309.1500000004</v>
      </c>
      <c r="D22" s="165">
        <v>0</v>
      </c>
      <c r="E22" s="165">
        <v>0</v>
      </c>
      <c r="F22" s="165">
        <v>4619309.1500000004</v>
      </c>
      <c r="G22" s="165">
        <v>0</v>
      </c>
      <c r="H22" s="181"/>
      <c r="I22" s="187"/>
    </row>
    <row r="23" spans="1:10" x14ac:dyDescent="0.2">
      <c r="A23" s="105">
        <v>1129</v>
      </c>
      <c r="B23" s="106" t="s">
        <v>477</v>
      </c>
      <c r="C23" s="165">
        <v>-1386096.67</v>
      </c>
      <c r="D23" s="165">
        <v>-1386096.67</v>
      </c>
      <c r="E23" s="165">
        <v>0</v>
      </c>
      <c r="F23" s="165">
        <v>0</v>
      </c>
      <c r="G23" s="165">
        <v>0</v>
      </c>
      <c r="H23" s="106"/>
      <c r="I23" s="187"/>
    </row>
    <row r="24" spans="1:10" x14ac:dyDescent="0.2">
      <c r="A24" s="105">
        <v>1131</v>
      </c>
      <c r="B24" s="106" t="s">
        <v>127</v>
      </c>
      <c r="C24" s="165">
        <v>2575516.2200000002</v>
      </c>
      <c r="D24" s="165">
        <v>2575516.2200000002</v>
      </c>
      <c r="E24" s="165">
        <v>0</v>
      </c>
      <c r="F24" s="165">
        <v>0</v>
      </c>
      <c r="G24" s="165">
        <v>0</v>
      </c>
      <c r="H24" s="106"/>
      <c r="I24" s="187"/>
    </row>
    <row r="25" spans="1:10" x14ac:dyDescent="0.2">
      <c r="A25" s="105">
        <v>1132</v>
      </c>
      <c r="B25" s="106" t="s">
        <v>128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06"/>
      <c r="I25" s="187"/>
    </row>
    <row r="26" spans="1:10" x14ac:dyDescent="0.2">
      <c r="A26" s="105">
        <v>1133</v>
      </c>
      <c r="B26" s="106" t="s">
        <v>129</v>
      </c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06"/>
      <c r="I26" s="187"/>
    </row>
    <row r="27" spans="1:10" x14ac:dyDescent="0.2">
      <c r="A27" s="105">
        <v>1134</v>
      </c>
      <c r="B27" s="106" t="s">
        <v>130</v>
      </c>
      <c r="C27" s="165">
        <v>2109198.92</v>
      </c>
      <c r="D27" s="165">
        <v>0</v>
      </c>
      <c r="E27" s="165">
        <v>0</v>
      </c>
      <c r="F27" s="165">
        <v>2109198.92</v>
      </c>
      <c r="G27" s="165">
        <v>0</v>
      </c>
      <c r="H27" s="106"/>
      <c r="I27" s="187"/>
    </row>
    <row r="28" spans="1:10" x14ac:dyDescent="0.2">
      <c r="A28" s="105">
        <v>1139</v>
      </c>
      <c r="B28" s="106" t="s">
        <v>131</v>
      </c>
      <c r="C28" s="165">
        <v>0</v>
      </c>
      <c r="D28" s="165">
        <v>0</v>
      </c>
      <c r="E28" s="165">
        <v>0</v>
      </c>
      <c r="F28" s="165">
        <v>0</v>
      </c>
      <c r="G28" s="165">
        <v>0</v>
      </c>
      <c r="H28" s="106"/>
      <c r="I28" s="187"/>
    </row>
    <row r="29" spans="1:10" x14ac:dyDescent="0.2">
      <c r="I29" s="187"/>
    </row>
    <row r="30" spans="1:10" x14ac:dyDescent="0.2">
      <c r="A30" s="95" t="s">
        <v>478</v>
      </c>
      <c r="B30" s="12"/>
      <c r="C30" s="12"/>
      <c r="D30" s="12"/>
      <c r="E30" s="12"/>
      <c r="F30" s="12"/>
      <c r="G30" s="12"/>
      <c r="H30" s="12"/>
      <c r="I30" s="187"/>
      <c r="J30" s="187"/>
    </row>
    <row r="31" spans="1:10" x14ac:dyDescent="0.2">
      <c r="A31" s="96" t="s">
        <v>84</v>
      </c>
      <c r="B31" s="14" t="s">
        <v>81</v>
      </c>
      <c r="C31" s="14" t="s">
        <v>82</v>
      </c>
      <c r="D31" s="14" t="s">
        <v>90</v>
      </c>
      <c r="E31" s="14" t="s">
        <v>89</v>
      </c>
      <c r="F31" s="14" t="s">
        <v>92</v>
      </c>
      <c r="G31" s="14"/>
      <c r="H31" s="14"/>
      <c r="I31" s="187"/>
    </row>
    <row r="32" spans="1:10" x14ac:dyDescent="0.2">
      <c r="A32" s="102">
        <v>1140</v>
      </c>
      <c r="B32" s="103" t="s">
        <v>132</v>
      </c>
      <c r="C32" s="104">
        <v>308269.42</v>
      </c>
      <c r="D32" s="103"/>
      <c r="E32" s="103"/>
      <c r="F32" s="103"/>
      <c r="G32" s="103"/>
      <c r="H32" s="103"/>
      <c r="I32" s="187"/>
    </row>
    <row r="33" spans="1:38" s="11" customFormat="1" ht="33.75" x14ac:dyDescent="0.2">
      <c r="A33" s="163">
        <v>1141</v>
      </c>
      <c r="B33" s="164" t="s">
        <v>133</v>
      </c>
      <c r="C33" s="165">
        <v>308269.42</v>
      </c>
      <c r="D33" s="167" t="s">
        <v>580</v>
      </c>
      <c r="E33" s="167" t="s">
        <v>581</v>
      </c>
      <c r="F33" s="166" t="s">
        <v>609</v>
      </c>
      <c r="G33" s="166"/>
      <c r="H33" s="164"/>
      <c r="I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</row>
    <row r="34" spans="1:38" x14ac:dyDescent="0.2">
      <c r="A34" s="105">
        <v>1142</v>
      </c>
      <c r="B34" s="106" t="s">
        <v>134</v>
      </c>
      <c r="C34" s="107">
        <v>0</v>
      </c>
      <c r="D34" s="106"/>
      <c r="E34" s="106"/>
      <c r="F34" s="106"/>
      <c r="G34" s="106"/>
      <c r="H34" s="106"/>
      <c r="I34" s="187"/>
    </row>
    <row r="35" spans="1:38" x14ac:dyDescent="0.2">
      <c r="A35" s="105">
        <v>1143</v>
      </c>
      <c r="B35" s="106" t="s">
        <v>135</v>
      </c>
      <c r="C35" s="107">
        <v>0</v>
      </c>
      <c r="D35" s="106"/>
      <c r="E35" s="106"/>
      <c r="F35" s="106"/>
      <c r="G35" s="106"/>
      <c r="H35" s="106"/>
      <c r="I35" s="187"/>
    </row>
    <row r="36" spans="1:38" x14ac:dyDescent="0.2">
      <c r="A36" s="105">
        <v>1144</v>
      </c>
      <c r="B36" s="106" t="s">
        <v>136</v>
      </c>
      <c r="C36" s="107">
        <v>0</v>
      </c>
      <c r="D36" s="106"/>
      <c r="E36" s="106"/>
      <c r="F36" s="106"/>
      <c r="G36" s="106"/>
      <c r="H36" s="106"/>
      <c r="I36" s="187"/>
    </row>
    <row r="37" spans="1:38" x14ac:dyDescent="0.2">
      <c r="A37" s="105">
        <v>1145</v>
      </c>
      <c r="B37" s="106" t="s">
        <v>137</v>
      </c>
      <c r="C37" s="107">
        <v>0</v>
      </c>
      <c r="D37" s="106"/>
      <c r="E37" s="106"/>
      <c r="F37" s="106"/>
      <c r="G37" s="106"/>
      <c r="H37" s="106"/>
      <c r="I37" s="187"/>
    </row>
    <row r="38" spans="1:38" x14ac:dyDescent="0.2">
      <c r="I38" s="187"/>
      <c r="J38" s="187"/>
    </row>
    <row r="39" spans="1:38" x14ac:dyDescent="0.2">
      <c r="A39" s="95" t="s">
        <v>138</v>
      </c>
      <c r="B39" s="12"/>
      <c r="C39" s="12"/>
      <c r="D39" s="12"/>
      <c r="E39" s="12"/>
      <c r="F39" s="12"/>
      <c r="G39" s="12"/>
      <c r="H39" s="12"/>
      <c r="I39" s="187"/>
      <c r="J39" s="187"/>
    </row>
    <row r="40" spans="1:38" x14ac:dyDescent="0.2">
      <c r="A40" s="96" t="s">
        <v>84</v>
      </c>
      <c r="B40" s="14" t="s">
        <v>81</v>
      </c>
      <c r="C40" s="14" t="s">
        <v>82</v>
      </c>
      <c r="D40" s="14" t="s">
        <v>89</v>
      </c>
      <c r="E40" s="14" t="s">
        <v>91</v>
      </c>
      <c r="F40" s="14" t="s">
        <v>92</v>
      </c>
      <c r="G40" s="14"/>
      <c r="H40" s="14"/>
      <c r="I40" s="187"/>
      <c r="J40" s="187"/>
    </row>
    <row r="41" spans="1:38" x14ac:dyDescent="0.2">
      <c r="A41" s="102">
        <v>1150</v>
      </c>
      <c r="B41" s="103" t="s">
        <v>139</v>
      </c>
      <c r="C41" s="179">
        <v>31811311.310000002</v>
      </c>
      <c r="D41" s="179"/>
      <c r="E41" s="179"/>
      <c r="F41" s="103"/>
      <c r="G41" s="103"/>
      <c r="H41" s="103"/>
      <c r="I41" s="187"/>
      <c r="J41" s="187"/>
    </row>
    <row r="42" spans="1:38" x14ac:dyDescent="0.2">
      <c r="A42" s="105">
        <v>1151</v>
      </c>
      <c r="B42" s="106" t="s">
        <v>140</v>
      </c>
      <c r="C42" s="107">
        <v>31811311.310000002</v>
      </c>
      <c r="D42" s="107"/>
      <c r="E42" s="107"/>
      <c r="F42" s="106"/>
      <c r="G42" s="106"/>
      <c r="H42" s="106"/>
      <c r="I42" s="187"/>
      <c r="J42" s="187"/>
    </row>
    <row r="43" spans="1:38" x14ac:dyDescent="0.2">
      <c r="I43" s="187"/>
      <c r="J43" s="187"/>
    </row>
    <row r="44" spans="1:38" x14ac:dyDescent="0.2">
      <c r="A44" s="95" t="s">
        <v>93</v>
      </c>
      <c r="B44" s="12"/>
      <c r="C44" s="12"/>
      <c r="D44" s="12"/>
      <c r="E44" s="12"/>
      <c r="I44" s="187"/>
      <c r="J44" s="187"/>
    </row>
    <row r="45" spans="1:38" x14ac:dyDescent="0.2">
      <c r="A45" s="96" t="s">
        <v>84</v>
      </c>
      <c r="B45" s="14" t="s">
        <v>81</v>
      </c>
      <c r="C45" s="14" t="s">
        <v>82</v>
      </c>
      <c r="D45" s="14" t="s">
        <v>83</v>
      </c>
      <c r="E45" s="14" t="s">
        <v>124</v>
      </c>
      <c r="I45" s="187"/>
      <c r="J45" s="187"/>
    </row>
    <row r="46" spans="1:38" x14ac:dyDescent="0.2">
      <c r="A46" s="102">
        <v>1213</v>
      </c>
      <c r="B46" s="103" t="s">
        <v>141</v>
      </c>
      <c r="C46" s="104">
        <v>0</v>
      </c>
      <c r="D46" s="103"/>
      <c r="E46" s="103"/>
      <c r="I46" s="187"/>
      <c r="J46" s="187"/>
    </row>
    <row r="47" spans="1:38" x14ac:dyDescent="0.2">
      <c r="I47" s="187"/>
      <c r="J47" s="187"/>
    </row>
    <row r="48" spans="1:38" x14ac:dyDescent="0.2">
      <c r="A48" s="95" t="s">
        <v>94</v>
      </c>
      <c r="B48" s="12"/>
      <c r="C48" s="12"/>
      <c r="I48" s="187"/>
      <c r="J48" s="187"/>
    </row>
    <row r="49" spans="1:10" x14ac:dyDescent="0.2">
      <c r="A49" s="96" t="s">
        <v>84</v>
      </c>
      <c r="B49" s="14" t="s">
        <v>81</v>
      </c>
      <c r="C49" s="14" t="s">
        <v>82</v>
      </c>
      <c r="I49" s="187"/>
      <c r="J49" s="187"/>
    </row>
    <row r="50" spans="1:10" x14ac:dyDescent="0.2">
      <c r="A50" s="102">
        <v>1211</v>
      </c>
      <c r="B50" s="103" t="s">
        <v>117</v>
      </c>
      <c r="C50" s="104">
        <v>0</v>
      </c>
      <c r="I50" s="187"/>
      <c r="J50" s="187"/>
    </row>
    <row r="51" spans="1:10" x14ac:dyDescent="0.2">
      <c r="A51" s="105">
        <v>1212</v>
      </c>
      <c r="B51" s="106" t="s">
        <v>586</v>
      </c>
      <c r="C51" s="107">
        <v>0</v>
      </c>
      <c r="I51" s="187"/>
      <c r="J51" s="187"/>
    </row>
    <row r="52" spans="1:10" x14ac:dyDescent="0.2">
      <c r="A52" s="105">
        <v>1214</v>
      </c>
      <c r="B52" s="106" t="s">
        <v>142</v>
      </c>
      <c r="C52" s="107">
        <v>0</v>
      </c>
      <c r="F52" s="169"/>
      <c r="I52" s="187"/>
      <c r="J52" s="187"/>
    </row>
    <row r="54" spans="1:10" x14ac:dyDescent="0.2">
      <c r="A54" s="95" t="s">
        <v>98</v>
      </c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">
      <c r="A55" s="96" t="s">
        <v>84</v>
      </c>
      <c r="B55" s="14" t="s">
        <v>81</v>
      </c>
      <c r="C55" s="101" t="s">
        <v>82</v>
      </c>
      <c r="D55" s="101" t="s">
        <v>95</v>
      </c>
      <c r="E55" s="101" t="s">
        <v>96</v>
      </c>
      <c r="F55" s="101" t="s">
        <v>540</v>
      </c>
      <c r="G55" s="168" t="s">
        <v>541</v>
      </c>
      <c r="H55" s="168" t="s">
        <v>97</v>
      </c>
      <c r="I55" s="14" t="s">
        <v>542</v>
      </c>
      <c r="J55" s="172" t="s">
        <v>561</v>
      </c>
    </row>
    <row r="56" spans="1:10" x14ac:dyDescent="0.2">
      <c r="A56" s="102">
        <v>1230</v>
      </c>
      <c r="B56" s="103" t="s">
        <v>144</v>
      </c>
      <c r="C56" s="165">
        <v>811349860.32999992</v>
      </c>
      <c r="D56" s="165">
        <v>17240460.379999999</v>
      </c>
      <c r="E56" s="165">
        <v>64761482.239999995</v>
      </c>
      <c r="F56" s="103"/>
      <c r="G56" s="103"/>
      <c r="H56" s="103"/>
      <c r="I56" s="103"/>
      <c r="J56" s="103"/>
    </row>
    <row r="57" spans="1:10" x14ac:dyDescent="0.2">
      <c r="A57" s="105">
        <v>1231</v>
      </c>
      <c r="B57" s="106" t="s">
        <v>145</v>
      </c>
      <c r="C57" s="165">
        <v>107576831.53</v>
      </c>
      <c r="D57" s="108"/>
      <c r="E57" s="108"/>
      <c r="F57" s="106"/>
      <c r="G57" s="106"/>
      <c r="H57" s="106"/>
      <c r="I57" s="106"/>
      <c r="J57" s="106"/>
    </row>
    <row r="58" spans="1:10" x14ac:dyDescent="0.2">
      <c r="A58" s="105">
        <v>1232</v>
      </c>
      <c r="B58" s="106" t="s">
        <v>146</v>
      </c>
      <c r="C58" s="165">
        <v>0</v>
      </c>
      <c r="D58" s="165">
        <v>0</v>
      </c>
      <c r="E58" s="165">
        <v>0</v>
      </c>
      <c r="F58" s="165"/>
      <c r="G58" s="106"/>
      <c r="H58" s="106"/>
      <c r="I58" s="106"/>
      <c r="J58" s="106"/>
    </row>
    <row r="59" spans="1:10" ht="33.75" x14ac:dyDescent="0.2">
      <c r="A59" s="163">
        <v>1233</v>
      </c>
      <c r="B59" s="164" t="s">
        <v>147</v>
      </c>
      <c r="C59" s="165">
        <v>15196962.390000001</v>
      </c>
      <c r="D59" s="165">
        <v>129982.73999999999</v>
      </c>
      <c r="E59" s="165">
        <v>1879585.58</v>
      </c>
      <c r="F59" s="215" t="s">
        <v>582</v>
      </c>
      <c r="G59" s="166" t="s">
        <v>610</v>
      </c>
      <c r="H59" s="166" t="s">
        <v>611</v>
      </c>
      <c r="I59" s="106"/>
      <c r="J59" s="106"/>
    </row>
    <row r="60" spans="1:10" x14ac:dyDescent="0.2">
      <c r="A60" s="105">
        <v>1234</v>
      </c>
      <c r="B60" s="106" t="s">
        <v>148</v>
      </c>
      <c r="C60" s="165">
        <v>325541968.66000003</v>
      </c>
      <c r="D60" s="165">
        <v>16250477.640000001</v>
      </c>
      <c r="E60" s="165">
        <v>62881896.659999996</v>
      </c>
      <c r="F60" s="106"/>
      <c r="G60" s="106"/>
      <c r="H60" s="106"/>
      <c r="I60" s="106"/>
      <c r="J60" s="106"/>
    </row>
    <row r="61" spans="1:10" x14ac:dyDescent="0.2">
      <c r="A61" s="105">
        <v>1235</v>
      </c>
      <c r="B61" s="106" t="s">
        <v>149</v>
      </c>
      <c r="C61" s="165">
        <v>144373847.30000001</v>
      </c>
      <c r="D61" s="165">
        <v>0</v>
      </c>
      <c r="E61" s="165">
        <v>0</v>
      </c>
      <c r="F61" s="106"/>
      <c r="G61" s="106"/>
      <c r="H61" s="106"/>
      <c r="I61" s="106"/>
      <c r="J61" s="106"/>
    </row>
    <row r="62" spans="1:10" x14ac:dyDescent="0.2">
      <c r="A62" s="105">
        <v>1236</v>
      </c>
      <c r="B62" s="106" t="s">
        <v>150</v>
      </c>
      <c r="C62" s="165">
        <v>218660250.44999999</v>
      </c>
      <c r="D62" s="165">
        <v>0</v>
      </c>
      <c r="E62" s="165">
        <v>0</v>
      </c>
      <c r="F62" s="106"/>
      <c r="G62" s="106"/>
      <c r="H62" s="106"/>
      <c r="I62" s="106"/>
      <c r="J62" s="106"/>
    </row>
    <row r="63" spans="1:10" x14ac:dyDescent="0.2">
      <c r="A63" s="105">
        <v>1239</v>
      </c>
      <c r="B63" s="106" t="s">
        <v>151</v>
      </c>
      <c r="C63" s="165">
        <v>0</v>
      </c>
      <c r="D63" s="165">
        <v>0</v>
      </c>
      <c r="E63" s="165">
        <v>0</v>
      </c>
      <c r="F63" s="106"/>
      <c r="G63" s="106"/>
      <c r="H63" s="106"/>
      <c r="I63" s="106"/>
      <c r="J63" s="106"/>
    </row>
    <row r="64" spans="1:10" x14ac:dyDescent="0.2">
      <c r="A64" s="105">
        <v>1240</v>
      </c>
      <c r="B64" s="106" t="s">
        <v>152</v>
      </c>
      <c r="C64" s="165">
        <v>144158439.79999998</v>
      </c>
      <c r="D64" s="165">
        <v>10754571.49</v>
      </c>
      <c r="E64" s="165">
        <v>99276330.589999989</v>
      </c>
      <c r="F64" s="106"/>
      <c r="G64" s="106"/>
      <c r="H64" s="106"/>
      <c r="I64" s="106"/>
      <c r="J64" s="106"/>
    </row>
    <row r="65" spans="1:38" s="11" customFormat="1" ht="33.75" x14ac:dyDescent="0.2">
      <c r="A65" s="163">
        <v>1241</v>
      </c>
      <c r="B65" s="164" t="s">
        <v>153</v>
      </c>
      <c r="C65" s="165">
        <v>21173037.109999996</v>
      </c>
      <c r="D65" s="165">
        <v>895466.61</v>
      </c>
      <c r="E65" s="165">
        <v>18384218.82</v>
      </c>
      <c r="F65" s="215" t="s">
        <v>582</v>
      </c>
      <c r="G65" s="166" t="s">
        <v>612</v>
      </c>
      <c r="H65" s="166" t="s">
        <v>611</v>
      </c>
      <c r="I65" s="164"/>
      <c r="J65" s="164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</row>
    <row r="66" spans="1:38" s="11" customFormat="1" ht="67.5" x14ac:dyDescent="0.2">
      <c r="A66" s="163">
        <v>1242</v>
      </c>
      <c r="B66" s="164" t="s">
        <v>154</v>
      </c>
      <c r="C66" s="165">
        <v>3438460.61</v>
      </c>
      <c r="D66" s="165">
        <v>334624.69</v>
      </c>
      <c r="E66" s="165">
        <v>1809389.76</v>
      </c>
      <c r="F66" s="215" t="s">
        <v>582</v>
      </c>
      <c r="G66" s="166" t="s">
        <v>613</v>
      </c>
      <c r="H66" s="166" t="s">
        <v>611</v>
      </c>
      <c r="I66" s="164"/>
      <c r="J66" s="164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</row>
    <row r="67" spans="1:38" s="11" customFormat="1" ht="33.75" x14ac:dyDescent="0.2">
      <c r="A67" s="163">
        <v>1243</v>
      </c>
      <c r="B67" s="164" t="s">
        <v>155</v>
      </c>
      <c r="C67" s="165">
        <v>1432310.23</v>
      </c>
      <c r="D67" s="165">
        <v>96375.57</v>
      </c>
      <c r="E67" s="165">
        <v>1261585.8999999999</v>
      </c>
      <c r="F67" s="215" t="s">
        <v>582</v>
      </c>
      <c r="G67" s="166" t="s">
        <v>614</v>
      </c>
      <c r="H67" s="166" t="s">
        <v>611</v>
      </c>
      <c r="I67" s="164"/>
      <c r="J67" s="164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</row>
    <row r="68" spans="1:38" s="11" customFormat="1" ht="33.75" x14ac:dyDescent="0.2">
      <c r="A68" s="163">
        <v>1244</v>
      </c>
      <c r="B68" s="164" t="s">
        <v>156</v>
      </c>
      <c r="C68" s="165">
        <v>52106362.640000001</v>
      </c>
      <c r="D68" s="165">
        <v>4709290.0599999996</v>
      </c>
      <c r="E68" s="165">
        <v>37887148.090000004</v>
      </c>
      <c r="F68" s="215" t="s">
        <v>582</v>
      </c>
      <c r="G68" s="166" t="s">
        <v>615</v>
      </c>
      <c r="H68" s="166" t="s">
        <v>611</v>
      </c>
      <c r="I68" s="164"/>
      <c r="J68" s="164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</row>
    <row r="69" spans="1:38" s="11" customFormat="1" x14ac:dyDescent="0.2">
      <c r="A69" s="163">
        <v>1245</v>
      </c>
      <c r="B69" s="164" t="s">
        <v>157</v>
      </c>
      <c r="C69" s="165">
        <v>0</v>
      </c>
      <c r="D69" s="165">
        <v>0</v>
      </c>
      <c r="E69" s="165">
        <v>0</v>
      </c>
      <c r="F69" s="215"/>
      <c r="G69" s="166"/>
      <c r="H69" s="166"/>
      <c r="I69" s="164"/>
      <c r="J69" s="164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</row>
    <row r="70" spans="1:38" s="11" customFormat="1" ht="33.75" x14ac:dyDescent="0.2">
      <c r="A70" s="163">
        <v>1246</v>
      </c>
      <c r="B70" s="164" t="s">
        <v>158</v>
      </c>
      <c r="C70" s="165">
        <v>66008269.210000001</v>
      </c>
      <c r="D70" s="165">
        <v>4718814.5600000005</v>
      </c>
      <c r="E70" s="165">
        <v>39933988.020000003</v>
      </c>
      <c r="F70" s="215" t="s">
        <v>582</v>
      </c>
      <c r="G70" s="166" t="s">
        <v>614</v>
      </c>
      <c r="H70" s="166" t="s">
        <v>611</v>
      </c>
      <c r="I70" s="164"/>
      <c r="J70" s="164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</row>
    <row r="71" spans="1:38" x14ac:dyDescent="0.2">
      <c r="A71" s="105">
        <v>1247</v>
      </c>
      <c r="B71" s="106" t="s">
        <v>159</v>
      </c>
      <c r="C71" s="165">
        <v>0</v>
      </c>
      <c r="D71" s="165">
        <v>0</v>
      </c>
      <c r="E71" s="165">
        <v>0</v>
      </c>
      <c r="F71" s="165"/>
      <c r="G71" s="106"/>
      <c r="H71" s="106"/>
      <c r="I71" s="106"/>
      <c r="J71" s="106"/>
    </row>
    <row r="72" spans="1:38" x14ac:dyDescent="0.2">
      <c r="A72" s="105">
        <v>1248</v>
      </c>
      <c r="B72" s="106" t="s">
        <v>160</v>
      </c>
      <c r="C72" s="165">
        <v>0</v>
      </c>
      <c r="D72" s="165">
        <v>0</v>
      </c>
      <c r="E72" s="165">
        <v>0</v>
      </c>
      <c r="F72" s="165"/>
      <c r="G72" s="106"/>
      <c r="H72" s="106"/>
      <c r="I72" s="106"/>
      <c r="J72" s="106"/>
    </row>
    <row r="74" spans="1:38" x14ac:dyDescent="0.2">
      <c r="A74" s="95" t="s">
        <v>99</v>
      </c>
      <c r="B74" s="12"/>
      <c r="C74" s="12"/>
      <c r="D74" s="12"/>
      <c r="E74" s="12"/>
      <c r="F74" s="12"/>
      <c r="G74" s="12"/>
    </row>
    <row r="75" spans="1:38" x14ac:dyDescent="0.2">
      <c r="A75" s="96" t="s">
        <v>84</v>
      </c>
      <c r="B75" s="14" t="s">
        <v>81</v>
      </c>
      <c r="C75" s="14" t="s">
        <v>82</v>
      </c>
      <c r="D75" s="101" t="s">
        <v>100</v>
      </c>
      <c r="E75" s="101" t="s">
        <v>161</v>
      </c>
      <c r="F75" s="168" t="s">
        <v>587</v>
      </c>
      <c r="G75" s="168" t="s">
        <v>143</v>
      </c>
      <c r="H75" s="187"/>
      <c r="I75" s="187"/>
      <c r="J75" s="187"/>
    </row>
    <row r="76" spans="1:38" x14ac:dyDescent="0.2">
      <c r="A76" s="102">
        <v>1250</v>
      </c>
      <c r="B76" s="103" t="s">
        <v>162</v>
      </c>
      <c r="C76" s="104">
        <v>4898076.8000000007</v>
      </c>
      <c r="D76" s="104">
        <v>921246.38</v>
      </c>
      <c r="E76" s="104">
        <v>3371594.15</v>
      </c>
      <c r="F76" s="103"/>
      <c r="G76" s="103"/>
      <c r="H76" s="187"/>
      <c r="I76" s="187"/>
      <c r="J76" s="187"/>
    </row>
    <row r="77" spans="1:38" x14ac:dyDescent="0.2">
      <c r="A77" s="105">
        <v>1251</v>
      </c>
      <c r="B77" s="106" t="s">
        <v>163</v>
      </c>
      <c r="C77" s="104">
        <v>2548537.6800000002</v>
      </c>
      <c r="D77" s="104">
        <v>816585.12</v>
      </c>
      <c r="E77" s="104">
        <v>1339630.06</v>
      </c>
      <c r="F77" s="106"/>
      <c r="G77" s="106"/>
      <c r="H77" s="187"/>
      <c r="I77" s="187"/>
      <c r="J77" s="187"/>
    </row>
    <row r="78" spans="1:38" x14ac:dyDescent="0.2">
      <c r="A78" s="105">
        <v>1252</v>
      </c>
      <c r="B78" s="106" t="s">
        <v>164</v>
      </c>
      <c r="C78" s="104">
        <v>0</v>
      </c>
      <c r="D78" s="104">
        <v>0</v>
      </c>
      <c r="E78" s="104">
        <v>0</v>
      </c>
      <c r="F78" s="106"/>
      <c r="G78" s="106"/>
      <c r="H78" s="187"/>
      <c r="I78" s="187"/>
      <c r="J78" s="187"/>
    </row>
    <row r="79" spans="1:38" x14ac:dyDescent="0.2">
      <c r="A79" s="105">
        <v>1253</v>
      </c>
      <c r="B79" s="106" t="s">
        <v>165</v>
      </c>
      <c r="C79" s="104">
        <v>0</v>
      </c>
      <c r="D79" s="104">
        <v>0</v>
      </c>
      <c r="E79" s="104">
        <v>0</v>
      </c>
      <c r="F79" s="106"/>
      <c r="G79" s="106"/>
      <c r="H79" s="187"/>
      <c r="I79" s="187"/>
      <c r="J79" s="187"/>
    </row>
    <row r="80" spans="1:38" x14ac:dyDescent="0.2">
      <c r="A80" s="105">
        <v>1254</v>
      </c>
      <c r="B80" s="106" t="s">
        <v>166</v>
      </c>
      <c r="C80" s="104">
        <v>2349539.12</v>
      </c>
      <c r="D80" s="104">
        <v>104661.26</v>
      </c>
      <c r="E80" s="104">
        <v>2031964.09</v>
      </c>
      <c r="F80" s="106"/>
      <c r="G80" s="106"/>
      <c r="H80" s="187"/>
      <c r="I80" s="187"/>
      <c r="J80" s="187"/>
    </row>
    <row r="81" spans="1:10" x14ac:dyDescent="0.2">
      <c r="A81" s="109">
        <v>1259</v>
      </c>
      <c r="B81" s="110" t="s">
        <v>167</v>
      </c>
      <c r="C81" s="104">
        <v>0</v>
      </c>
      <c r="D81" s="104">
        <v>0</v>
      </c>
      <c r="E81" s="104">
        <v>0</v>
      </c>
      <c r="F81" s="106"/>
      <c r="G81" s="106"/>
      <c r="H81" s="187"/>
      <c r="I81" s="187"/>
      <c r="J81" s="187"/>
    </row>
    <row r="82" spans="1:10" x14ac:dyDescent="0.2">
      <c r="A82" s="102">
        <v>1270</v>
      </c>
      <c r="B82" s="103" t="s">
        <v>168</v>
      </c>
      <c r="C82" s="104">
        <v>22503136.789999999</v>
      </c>
      <c r="D82" s="38"/>
      <c r="E82" s="38"/>
      <c r="F82" s="106"/>
      <c r="G82" s="106"/>
      <c r="H82" s="187"/>
      <c r="I82" s="187"/>
      <c r="J82" s="187"/>
    </row>
    <row r="83" spans="1:10" x14ac:dyDescent="0.2">
      <c r="A83" s="105">
        <v>1271</v>
      </c>
      <c r="B83" s="106" t="s">
        <v>169</v>
      </c>
      <c r="C83" s="104">
        <v>15053259.67</v>
      </c>
      <c r="D83" s="38"/>
      <c r="E83" s="38"/>
      <c r="F83" s="106"/>
      <c r="G83" s="106"/>
      <c r="H83" s="187"/>
      <c r="I83" s="187"/>
      <c r="J83" s="187"/>
    </row>
    <row r="84" spans="1:10" x14ac:dyDescent="0.2">
      <c r="A84" s="105">
        <v>1272</v>
      </c>
      <c r="B84" s="106" t="s">
        <v>170</v>
      </c>
      <c r="C84" s="104">
        <v>0</v>
      </c>
      <c r="D84" s="38"/>
      <c r="E84" s="38"/>
      <c r="F84" s="106"/>
      <c r="G84" s="106"/>
      <c r="H84" s="187"/>
      <c r="I84" s="187"/>
      <c r="J84" s="187"/>
    </row>
    <row r="85" spans="1:10" x14ac:dyDescent="0.2">
      <c r="A85" s="105">
        <v>1273</v>
      </c>
      <c r="B85" s="106" t="s">
        <v>171</v>
      </c>
      <c r="C85" s="104">
        <v>0</v>
      </c>
      <c r="D85" s="38"/>
      <c r="E85" s="38"/>
      <c r="F85" s="106"/>
      <c r="G85" s="106"/>
      <c r="H85" s="187"/>
      <c r="I85" s="187"/>
      <c r="J85" s="187"/>
    </row>
    <row r="86" spans="1:10" x14ac:dyDescent="0.2">
      <c r="A86" s="105">
        <v>1274</v>
      </c>
      <c r="B86" s="106" t="s">
        <v>172</v>
      </c>
      <c r="C86" s="104">
        <v>0</v>
      </c>
      <c r="D86" s="38"/>
      <c r="E86" s="38"/>
      <c r="F86" s="106"/>
      <c r="G86" s="106"/>
      <c r="H86" s="187"/>
      <c r="I86" s="187"/>
      <c r="J86" s="187"/>
    </row>
    <row r="87" spans="1:10" x14ac:dyDescent="0.2">
      <c r="A87" s="105">
        <v>1275</v>
      </c>
      <c r="B87" s="106" t="s">
        <v>173</v>
      </c>
      <c r="C87" s="104">
        <v>0</v>
      </c>
      <c r="D87" s="38"/>
      <c r="E87" s="38"/>
      <c r="F87" s="106"/>
      <c r="G87" s="106"/>
      <c r="H87" s="187"/>
      <c r="I87" s="187"/>
      <c r="J87" s="187"/>
    </row>
    <row r="88" spans="1:10" x14ac:dyDescent="0.2">
      <c r="A88" s="105">
        <v>1279</v>
      </c>
      <c r="B88" s="106" t="s">
        <v>174</v>
      </c>
      <c r="C88" s="104">
        <v>7449877.1199999992</v>
      </c>
      <c r="D88" s="38"/>
      <c r="E88" s="38"/>
      <c r="F88" s="106"/>
      <c r="G88" s="106"/>
      <c r="H88" s="187"/>
      <c r="I88" s="187"/>
      <c r="J88" s="187"/>
    </row>
    <row r="89" spans="1:10" x14ac:dyDescent="0.2">
      <c r="H89" s="187"/>
      <c r="I89" s="187"/>
      <c r="J89" s="187"/>
    </row>
    <row r="90" spans="1:10" x14ac:dyDescent="0.2">
      <c r="A90" s="95" t="s">
        <v>101</v>
      </c>
      <c r="B90" s="12"/>
      <c r="C90" s="12"/>
      <c r="D90" s="12"/>
      <c r="H90" s="187"/>
      <c r="I90" s="187"/>
      <c r="J90" s="187"/>
    </row>
    <row r="91" spans="1:10" x14ac:dyDescent="0.2">
      <c r="A91" s="96" t="s">
        <v>84</v>
      </c>
      <c r="B91" s="14" t="s">
        <v>81</v>
      </c>
      <c r="C91" s="101" t="s">
        <v>82</v>
      </c>
      <c r="D91" s="168" t="s">
        <v>97</v>
      </c>
      <c r="H91" s="187"/>
      <c r="I91" s="187"/>
      <c r="J91" s="187"/>
    </row>
    <row r="92" spans="1:10" x14ac:dyDescent="0.2">
      <c r="A92" s="102">
        <v>1160</v>
      </c>
      <c r="B92" s="103" t="s">
        <v>175</v>
      </c>
      <c r="C92" s="104">
        <v>0</v>
      </c>
      <c r="D92" s="174"/>
      <c r="H92" s="187"/>
      <c r="I92" s="187"/>
      <c r="J92" s="187"/>
    </row>
    <row r="93" spans="1:10" x14ac:dyDescent="0.2">
      <c r="A93" s="105">
        <v>1161</v>
      </c>
      <c r="B93" s="106" t="s">
        <v>176</v>
      </c>
      <c r="C93" s="107">
        <v>0</v>
      </c>
      <c r="D93" s="175"/>
      <c r="H93" s="187"/>
      <c r="I93" s="187"/>
      <c r="J93" s="187"/>
    </row>
    <row r="94" spans="1:10" x14ac:dyDescent="0.2">
      <c r="A94" s="105">
        <v>1162</v>
      </c>
      <c r="B94" s="106" t="s">
        <v>177</v>
      </c>
      <c r="C94" s="107">
        <v>0</v>
      </c>
      <c r="D94" s="175"/>
      <c r="H94" s="187"/>
      <c r="I94" s="187"/>
      <c r="J94" s="187"/>
    </row>
    <row r="95" spans="1:10" x14ac:dyDescent="0.2">
      <c r="D95" s="176"/>
      <c r="H95" s="187"/>
      <c r="I95" s="187"/>
      <c r="J95" s="187"/>
    </row>
    <row r="96" spans="1:10" x14ac:dyDescent="0.2">
      <c r="A96" s="95" t="s">
        <v>588</v>
      </c>
      <c r="B96" s="12"/>
      <c r="C96" s="12"/>
      <c r="D96" s="177"/>
      <c r="H96" s="187"/>
      <c r="I96" s="187"/>
      <c r="J96" s="187"/>
    </row>
    <row r="97" spans="1:38" x14ac:dyDescent="0.2">
      <c r="A97" s="96" t="s">
        <v>84</v>
      </c>
      <c r="B97" s="14" t="s">
        <v>81</v>
      </c>
      <c r="C97" s="101" t="s">
        <v>82</v>
      </c>
      <c r="D97" s="168" t="s">
        <v>124</v>
      </c>
      <c r="H97" s="187"/>
      <c r="I97" s="187"/>
      <c r="J97" s="187"/>
    </row>
    <row r="98" spans="1:38" x14ac:dyDescent="0.2">
      <c r="A98" s="102">
        <v>1190</v>
      </c>
      <c r="B98" s="103" t="s">
        <v>484</v>
      </c>
      <c r="C98" s="104">
        <v>0</v>
      </c>
      <c r="D98" s="103"/>
      <c r="H98" s="187"/>
      <c r="I98" s="187"/>
      <c r="J98" s="187"/>
    </row>
    <row r="99" spans="1:38" x14ac:dyDescent="0.2">
      <c r="A99" s="105">
        <v>1191</v>
      </c>
      <c r="B99" s="106" t="s">
        <v>479</v>
      </c>
      <c r="C99" s="107">
        <v>0</v>
      </c>
      <c r="D99" s="106"/>
      <c r="H99" s="187"/>
      <c r="I99" s="187"/>
      <c r="J99" s="187"/>
    </row>
    <row r="100" spans="1:38" x14ac:dyDescent="0.2">
      <c r="A100" s="105">
        <v>1192</v>
      </c>
      <c r="B100" s="106" t="s">
        <v>589</v>
      </c>
      <c r="C100" s="107">
        <v>0</v>
      </c>
      <c r="D100" s="106"/>
    </row>
    <row r="101" spans="1:38" x14ac:dyDescent="0.2">
      <c r="A101" s="105">
        <v>1193</v>
      </c>
      <c r="B101" s="106" t="s">
        <v>590</v>
      </c>
      <c r="C101" s="107">
        <v>0</v>
      </c>
      <c r="D101" s="106"/>
    </row>
    <row r="102" spans="1:38" x14ac:dyDescent="0.2">
      <c r="A102" s="105">
        <v>1194</v>
      </c>
      <c r="B102" s="106" t="s">
        <v>480</v>
      </c>
      <c r="C102" s="107">
        <v>0</v>
      </c>
      <c r="D102" s="106"/>
    </row>
    <row r="103" spans="1:38" x14ac:dyDescent="0.2">
      <c r="A103" s="105">
        <v>1290</v>
      </c>
      <c r="B103" s="106" t="s">
        <v>178</v>
      </c>
      <c r="C103" s="107">
        <v>0</v>
      </c>
      <c r="D103" s="106"/>
    </row>
    <row r="104" spans="1:38" x14ac:dyDescent="0.2">
      <c r="A104" s="105">
        <v>1291</v>
      </c>
      <c r="B104" s="106" t="s">
        <v>179</v>
      </c>
      <c r="C104" s="107">
        <v>0</v>
      </c>
      <c r="D104" s="106"/>
    </row>
    <row r="105" spans="1:38" x14ac:dyDescent="0.2">
      <c r="A105" s="105">
        <v>1292</v>
      </c>
      <c r="B105" s="106" t="s">
        <v>180</v>
      </c>
      <c r="C105" s="107">
        <v>0</v>
      </c>
      <c r="D105" s="106"/>
    </row>
    <row r="106" spans="1:38" x14ac:dyDescent="0.2">
      <c r="A106" s="105">
        <v>1293</v>
      </c>
      <c r="B106" s="106" t="s">
        <v>181</v>
      </c>
      <c r="C106" s="107">
        <v>0</v>
      </c>
      <c r="D106" s="106"/>
    </row>
    <row r="108" spans="1:38" x14ac:dyDescent="0.2">
      <c r="A108" s="95" t="s">
        <v>102</v>
      </c>
      <c r="B108" s="12"/>
      <c r="C108" s="12"/>
      <c r="D108" s="12"/>
      <c r="E108" s="12"/>
      <c r="F108" s="12"/>
      <c r="G108" s="12"/>
      <c r="H108" s="12"/>
      <c r="I108" s="187"/>
      <c r="J108" s="187"/>
    </row>
    <row r="109" spans="1:38" x14ac:dyDescent="0.2">
      <c r="A109" s="96" t="s">
        <v>84</v>
      </c>
      <c r="B109" s="14" t="s">
        <v>81</v>
      </c>
      <c r="C109" s="101" t="s">
        <v>82</v>
      </c>
      <c r="D109" s="101" t="s">
        <v>120</v>
      </c>
      <c r="E109" s="101" t="s">
        <v>121</v>
      </c>
      <c r="F109" s="101" t="s">
        <v>122</v>
      </c>
      <c r="G109" s="101" t="s">
        <v>182</v>
      </c>
      <c r="H109" s="168" t="s">
        <v>561</v>
      </c>
      <c r="I109" s="187"/>
      <c r="J109" s="187"/>
    </row>
    <row r="110" spans="1:38" x14ac:dyDescent="0.2">
      <c r="A110" s="102">
        <v>2110</v>
      </c>
      <c r="B110" s="103" t="s">
        <v>183</v>
      </c>
      <c r="C110" s="104">
        <v>30059557.75</v>
      </c>
      <c r="D110" s="104">
        <v>30059557.75</v>
      </c>
      <c r="E110" s="104">
        <v>0</v>
      </c>
      <c r="F110" s="104">
        <v>0</v>
      </c>
      <c r="G110" s="104">
        <v>0</v>
      </c>
      <c r="H110" s="103"/>
      <c r="I110" s="187"/>
      <c r="J110" s="187"/>
    </row>
    <row r="111" spans="1:38" x14ac:dyDescent="0.2">
      <c r="A111" s="105">
        <v>2111</v>
      </c>
      <c r="B111" s="106" t="s">
        <v>184</v>
      </c>
      <c r="C111" s="104">
        <v>3764848.19</v>
      </c>
      <c r="D111" s="104">
        <v>3764848.19</v>
      </c>
      <c r="E111" s="107">
        <v>0</v>
      </c>
      <c r="F111" s="107">
        <v>0</v>
      </c>
      <c r="G111" s="107">
        <v>0</v>
      </c>
      <c r="H111" s="106"/>
      <c r="I111" s="187"/>
      <c r="J111" s="187"/>
    </row>
    <row r="112" spans="1:38" s="11" customFormat="1" x14ac:dyDescent="0.2">
      <c r="A112" s="163">
        <v>2112</v>
      </c>
      <c r="B112" s="164" t="s">
        <v>185</v>
      </c>
      <c r="C112" s="104">
        <v>540607.25</v>
      </c>
      <c r="D112" s="104">
        <v>540607.25</v>
      </c>
      <c r="E112" s="165">
        <v>0</v>
      </c>
      <c r="F112" s="165">
        <v>0</v>
      </c>
      <c r="G112" s="165">
        <v>0</v>
      </c>
      <c r="H112" s="166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</row>
    <row r="113" spans="1:38" x14ac:dyDescent="0.2">
      <c r="A113" s="105">
        <v>2113</v>
      </c>
      <c r="B113" s="106" t="s">
        <v>186</v>
      </c>
      <c r="C113" s="104">
        <v>0</v>
      </c>
      <c r="D113" s="104">
        <v>0</v>
      </c>
      <c r="E113" s="107">
        <v>0</v>
      </c>
      <c r="F113" s="107">
        <v>0</v>
      </c>
      <c r="G113" s="107">
        <v>0</v>
      </c>
      <c r="H113" s="106"/>
      <c r="I113" s="187"/>
      <c r="J113" s="187"/>
    </row>
    <row r="114" spans="1:38" x14ac:dyDescent="0.2">
      <c r="A114" s="105">
        <v>2114</v>
      </c>
      <c r="B114" s="106" t="s">
        <v>187</v>
      </c>
      <c r="C114" s="104">
        <v>0</v>
      </c>
      <c r="D114" s="104">
        <v>0</v>
      </c>
      <c r="E114" s="107">
        <v>0</v>
      </c>
      <c r="F114" s="107">
        <v>0</v>
      </c>
      <c r="G114" s="107">
        <v>0</v>
      </c>
      <c r="H114" s="106"/>
      <c r="I114" s="187"/>
      <c r="J114" s="187"/>
    </row>
    <row r="115" spans="1:38" x14ac:dyDescent="0.2">
      <c r="A115" s="105">
        <v>2115</v>
      </c>
      <c r="B115" s="106" t="s">
        <v>188</v>
      </c>
      <c r="C115" s="104">
        <v>0</v>
      </c>
      <c r="D115" s="104">
        <v>0</v>
      </c>
      <c r="E115" s="107">
        <v>0</v>
      </c>
      <c r="F115" s="107">
        <v>0</v>
      </c>
      <c r="G115" s="107">
        <v>0</v>
      </c>
      <c r="H115" s="106"/>
      <c r="I115" s="187"/>
      <c r="J115" s="187"/>
    </row>
    <row r="116" spans="1:38" x14ac:dyDescent="0.2">
      <c r="A116" s="105">
        <v>2116</v>
      </c>
      <c r="B116" s="106" t="s">
        <v>189</v>
      </c>
      <c r="C116" s="104">
        <v>0</v>
      </c>
      <c r="D116" s="104">
        <v>0</v>
      </c>
      <c r="E116" s="107">
        <v>0</v>
      </c>
      <c r="F116" s="107">
        <v>0</v>
      </c>
      <c r="G116" s="107">
        <v>0</v>
      </c>
      <c r="H116" s="106"/>
      <c r="I116" s="187"/>
      <c r="J116" s="187"/>
    </row>
    <row r="117" spans="1:38" s="11" customFormat="1" x14ac:dyDescent="0.2">
      <c r="A117" s="163">
        <v>2117</v>
      </c>
      <c r="B117" s="164" t="s">
        <v>190</v>
      </c>
      <c r="C117" s="104">
        <v>4830700.3500000006</v>
      </c>
      <c r="D117" s="104">
        <v>4830700.3500000006</v>
      </c>
      <c r="E117" s="165">
        <v>0</v>
      </c>
      <c r="F117" s="165">
        <v>0</v>
      </c>
      <c r="G117" s="165">
        <v>0</v>
      </c>
      <c r="H117" s="166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</row>
    <row r="118" spans="1:38" x14ac:dyDescent="0.2">
      <c r="A118" s="105">
        <v>2118</v>
      </c>
      <c r="B118" s="106" t="s">
        <v>191</v>
      </c>
      <c r="C118" s="104">
        <v>0</v>
      </c>
      <c r="D118" s="104">
        <v>0</v>
      </c>
      <c r="E118" s="107">
        <v>0</v>
      </c>
      <c r="F118" s="107">
        <v>0</v>
      </c>
      <c r="G118" s="107">
        <v>0</v>
      </c>
      <c r="H118" s="106"/>
      <c r="I118" s="187"/>
      <c r="J118" s="187"/>
    </row>
    <row r="119" spans="1:38" s="11" customFormat="1" x14ac:dyDescent="0.2">
      <c r="A119" s="163">
        <v>2119</v>
      </c>
      <c r="B119" s="164" t="s">
        <v>192</v>
      </c>
      <c r="C119" s="104">
        <v>20923401.960000001</v>
      </c>
      <c r="D119" s="104">
        <v>20923401.960000001</v>
      </c>
      <c r="E119" s="165">
        <v>0</v>
      </c>
      <c r="F119" s="165">
        <v>0</v>
      </c>
      <c r="G119" s="165">
        <v>0</v>
      </c>
      <c r="H119" s="166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</row>
    <row r="120" spans="1:38" x14ac:dyDescent="0.2">
      <c r="A120" s="105">
        <v>2120</v>
      </c>
      <c r="B120" s="106" t="s">
        <v>193</v>
      </c>
      <c r="C120" s="104">
        <v>0</v>
      </c>
      <c r="D120" s="104">
        <v>0</v>
      </c>
      <c r="E120" s="107">
        <v>0</v>
      </c>
      <c r="F120" s="107">
        <v>0</v>
      </c>
      <c r="G120" s="107">
        <v>0</v>
      </c>
      <c r="H120" s="106"/>
      <c r="I120" s="187"/>
      <c r="J120" s="187"/>
    </row>
    <row r="121" spans="1:38" x14ac:dyDescent="0.2">
      <c r="A121" s="105">
        <v>2121</v>
      </c>
      <c r="B121" s="106" t="s">
        <v>194</v>
      </c>
      <c r="C121" s="104">
        <v>0</v>
      </c>
      <c r="D121" s="104">
        <v>0</v>
      </c>
      <c r="E121" s="107">
        <v>0</v>
      </c>
      <c r="F121" s="107">
        <v>0</v>
      </c>
      <c r="G121" s="107">
        <v>0</v>
      </c>
      <c r="H121" s="106"/>
      <c r="I121" s="187"/>
      <c r="J121" s="187"/>
    </row>
    <row r="122" spans="1:38" x14ac:dyDescent="0.2">
      <c r="A122" s="105">
        <v>2122</v>
      </c>
      <c r="B122" s="106" t="s">
        <v>195</v>
      </c>
      <c r="C122" s="104">
        <v>0</v>
      </c>
      <c r="D122" s="104">
        <v>0</v>
      </c>
      <c r="E122" s="107">
        <v>0</v>
      </c>
      <c r="F122" s="107">
        <v>0</v>
      </c>
      <c r="G122" s="107">
        <v>0</v>
      </c>
      <c r="H122" s="106"/>
      <c r="I122" s="187"/>
      <c r="J122" s="187"/>
    </row>
    <row r="123" spans="1:38" x14ac:dyDescent="0.2">
      <c r="A123" s="105">
        <v>2129</v>
      </c>
      <c r="B123" s="106" t="s">
        <v>196</v>
      </c>
      <c r="C123" s="104">
        <v>0</v>
      </c>
      <c r="D123" s="104">
        <v>0</v>
      </c>
      <c r="E123" s="107">
        <v>0</v>
      </c>
      <c r="F123" s="107">
        <v>0</v>
      </c>
      <c r="G123" s="107">
        <v>0</v>
      </c>
      <c r="H123" s="106"/>
      <c r="I123" s="187"/>
      <c r="J123" s="187"/>
    </row>
    <row r="124" spans="1:38" x14ac:dyDescent="0.2">
      <c r="I124" s="187"/>
      <c r="J124" s="187"/>
    </row>
    <row r="125" spans="1:38" x14ac:dyDescent="0.2">
      <c r="A125" s="95" t="s">
        <v>103</v>
      </c>
      <c r="B125" s="12"/>
      <c r="C125" s="12"/>
      <c r="D125" s="12"/>
      <c r="E125" s="12"/>
      <c r="I125" s="187"/>
      <c r="J125" s="187"/>
    </row>
    <row r="126" spans="1:38" x14ac:dyDescent="0.2">
      <c r="A126" s="96" t="s">
        <v>84</v>
      </c>
      <c r="B126" s="14" t="s">
        <v>81</v>
      </c>
      <c r="C126" s="101" t="s">
        <v>82</v>
      </c>
      <c r="D126" s="101" t="s">
        <v>85</v>
      </c>
      <c r="E126" s="101" t="s">
        <v>124</v>
      </c>
      <c r="I126" s="187"/>
      <c r="J126" s="187"/>
    </row>
    <row r="127" spans="1:38" x14ac:dyDescent="0.2">
      <c r="A127" s="102">
        <v>2160</v>
      </c>
      <c r="B127" s="103" t="s">
        <v>197</v>
      </c>
      <c r="C127" s="104">
        <v>0</v>
      </c>
      <c r="D127" s="103"/>
      <c r="E127" s="103"/>
      <c r="I127" s="187"/>
      <c r="J127" s="187"/>
    </row>
    <row r="128" spans="1:38" x14ac:dyDescent="0.2">
      <c r="A128" s="105">
        <v>2161</v>
      </c>
      <c r="B128" s="106" t="s">
        <v>198</v>
      </c>
      <c r="C128" s="107">
        <v>0</v>
      </c>
      <c r="D128" s="106"/>
      <c r="E128" s="106"/>
      <c r="I128" s="187"/>
      <c r="J128" s="187"/>
    </row>
    <row r="129" spans="1:10" x14ac:dyDescent="0.2">
      <c r="A129" s="105">
        <v>2162</v>
      </c>
      <c r="B129" s="106" t="s">
        <v>199</v>
      </c>
      <c r="C129" s="107">
        <v>0</v>
      </c>
      <c r="D129" s="106"/>
      <c r="E129" s="106"/>
      <c r="I129" s="187"/>
      <c r="J129" s="187"/>
    </row>
    <row r="130" spans="1:10" x14ac:dyDescent="0.2">
      <c r="A130" s="105">
        <v>2163</v>
      </c>
      <c r="B130" s="106" t="s">
        <v>200</v>
      </c>
      <c r="C130" s="107">
        <v>0</v>
      </c>
      <c r="D130" s="106"/>
      <c r="E130" s="106"/>
      <c r="I130" s="187"/>
      <c r="J130" s="187"/>
    </row>
    <row r="131" spans="1:10" x14ac:dyDescent="0.2">
      <c r="A131" s="105">
        <v>2164</v>
      </c>
      <c r="B131" s="106" t="s">
        <v>201</v>
      </c>
      <c r="C131" s="107">
        <v>0</v>
      </c>
      <c r="D131" s="106"/>
      <c r="E131" s="106"/>
      <c r="I131" s="187"/>
      <c r="J131" s="187"/>
    </row>
    <row r="132" spans="1:10" x14ac:dyDescent="0.2">
      <c r="A132" s="105">
        <v>2165</v>
      </c>
      <c r="B132" s="106" t="s">
        <v>202</v>
      </c>
      <c r="C132" s="107">
        <v>0</v>
      </c>
      <c r="D132" s="106"/>
      <c r="E132" s="106"/>
      <c r="I132" s="187"/>
      <c r="J132" s="187"/>
    </row>
    <row r="133" spans="1:10" x14ac:dyDescent="0.2">
      <c r="A133" s="105">
        <v>2166</v>
      </c>
      <c r="B133" s="106" t="s">
        <v>203</v>
      </c>
      <c r="C133" s="107">
        <v>0</v>
      </c>
      <c r="D133" s="106"/>
      <c r="E133" s="106"/>
      <c r="I133" s="187"/>
      <c r="J133" s="187"/>
    </row>
    <row r="134" spans="1:10" x14ac:dyDescent="0.2">
      <c r="A134" s="105">
        <v>2250</v>
      </c>
      <c r="B134" s="106" t="s">
        <v>204</v>
      </c>
      <c r="C134" s="107">
        <v>0</v>
      </c>
      <c r="D134" s="106"/>
      <c r="E134" s="106"/>
      <c r="I134" s="187"/>
      <c r="J134" s="187"/>
    </row>
    <row r="135" spans="1:10" x14ac:dyDescent="0.2">
      <c r="A135" s="105">
        <v>2251</v>
      </c>
      <c r="B135" s="106" t="s">
        <v>205</v>
      </c>
      <c r="C135" s="107">
        <v>0</v>
      </c>
      <c r="D135" s="106"/>
      <c r="E135" s="106"/>
      <c r="I135" s="187"/>
      <c r="J135" s="187"/>
    </row>
    <row r="136" spans="1:10" x14ac:dyDescent="0.2">
      <c r="A136" s="105">
        <v>2252</v>
      </c>
      <c r="B136" s="106" t="s">
        <v>206</v>
      </c>
      <c r="C136" s="107">
        <v>0</v>
      </c>
      <c r="D136" s="106"/>
      <c r="E136" s="106"/>
      <c r="I136" s="187"/>
      <c r="J136" s="187"/>
    </row>
    <row r="137" spans="1:10" x14ac:dyDescent="0.2">
      <c r="A137" s="105">
        <v>2253</v>
      </c>
      <c r="B137" s="106" t="s">
        <v>207</v>
      </c>
      <c r="C137" s="107">
        <v>0</v>
      </c>
      <c r="D137" s="106"/>
      <c r="E137" s="106"/>
    </row>
    <row r="138" spans="1:10" x14ac:dyDescent="0.2">
      <c r="A138" s="105">
        <v>2254</v>
      </c>
      <c r="B138" s="106" t="s">
        <v>208</v>
      </c>
      <c r="C138" s="107">
        <v>0</v>
      </c>
      <c r="D138" s="106"/>
      <c r="E138" s="106"/>
    </row>
    <row r="139" spans="1:10" x14ac:dyDescent="0.2">
      <c r="A139" s="105">
        <v>2255</v>
      </c>
      <c r="B139" s="106" t="s">
        <v>209</v>
      </c>
      <c r="C139" s="107">
        <v>0</v>
      </c>
      <c r="D139" s="106"/>
      <c r="E139" s="106"/>
    </row>
    <row r="140" spans="1:10" x14ac:dyDescent="0.2">
      <c r="A140" s="105">
        <v>2256</v>
      </c>
      <c r="B140" s="106" t="s">
        <v>210</v>
      </c>
      <c r="C140" s="107">
        <v>0</v>
      </c>
      <c r="D140" s="106"/>
      <c r="E140" s="106"/>
    </row>
    <row r="142" spans="1:10" x14ac:dyDescent="0.2">
      <c r="A142" s="95" t="s">
        <v>543</v>
      </c>
      <c r="B142" s="12"/>
      <c r="C142" s="12"/>
      <c r="D142" s="12"/>
      <c r="E142" s="12"/>
      <c r="F142" s="187"/>
      <c r="G142" s="187"/>
      <c r="H142" s="187"/>
      <c r="I142" s="187"/>
      <c r="J142" s="187"/>
    </row>
    <row r="143" spans="1:10" x14ac:dyDescent="0.2">
      <c r="A143" s="98" t="s">
        <v>84</v>
      </c>
      <c r="B143" s="15" t="s">
        <v>81</v>
      </c>
      <c r="C143" s="170" t="s">
        <v>82</v>
      </c>
      <c r="D143" s="170" t="s">
        <v>85</v>
      </c>
      <c r="E143" s="170" t="s">
        <v>124</v>
      </c>
      <c r="F143" s="187"/>
      <c r="G143" s="187"/>
      <c r="H143" s="187"/>
      <c r="I143" s="187"/>
      <c r="J143" s="187"/>
    </row>
    <row r="144" spans="1:10" x14ac:dyDescent="0.2">
      <c r="A144" s="102">
        <v>2150</v>
      </c>
      <c r="B144" s="103" t="s">
        <v>544</v>
      </c>
      <c r="C144" s="104">
        <v>94432.5</v>
      </c>
      <c r="D144" s="103"/>
      <c r="E144" s="103"/>
      <c r="F144" s="187"/>
      <c r="G144" s="187"/>
      <c r="H144" s="187"/>
      <c r="I144" s="187"/>
      <c r="J144" s="187"/>
    </row>
    <row r="145" spans="1:10" x14ac:dyDescent="0.2">
      <c r="A145" s="105">
        <v>2151</v>
      </c>
      <c r="B145" s="106" t="s">
        <v>545</v>
      </c>
      <c r="C145" s="104">
        <v>0</v>
      </c>
      <c r="D145" s="106"/>
      <c r="E145" s="106"/>
      <c r="F145" s="187"/>
      <c r="G145" s="187"/>
      <c r="H145" s="187"/>
      <c r="I145" s="187"/>
      <c r="J145" s="187"/>
    </row>
    <row r="146" spans="1:10" x14ac:dyDescent="0.2">
      <c r="A146" s="105">
        <v>2152</v>
      </c>
      <c r="B146" s="106" t="s">
        <v>546</v>
      </c>
      <c r="C146" s="104">
        <v>0</v>
      </c>
      <c r="D146" s="106"/>
      <c r="E146" s="106"/>
      <c r="F146" s="187"/>
      <c r="G146" s="187"/>
      <c r="H146" s="187"/>
      <c r="I146" s="187"/>
      <c r="J146" s="187"/>
    </row>
    <row r="147" spans="1:10" x14ac:dyDescent="0.2">
      <c r="A147" s="105">
        <v>2159</v>
      </c>
      <c r="B147" s="106" t="s">
        <v>211</v>
      </c>
      <c r="C147" s="104">
        <v>94432.5</v>
      </c>
      <c r="D147" s="106"/>
      <c r="E147" s="106"/>
      <c r="F147" s="187"/>
      <c r="G147" s="187"/>
      <c r="H147" s="187"/>
      <c r="I147" s="187"/>
      <c r="J147" s="187"/>
    </row>
    <row r="148" spans="1:10" x14ac:dyDescent="0.2">
      <c r="A148" s="105">
        <v>2240</v>
      </c>
      <c r="B148" s="106" t="s">
        <v>213</v>
      </c>
      <c r="C148" s="104">
        <v>0</v>
      </c>
      <c r="D148" s="106"/>
      <c r="E148" s="106"/>
      <c r="F148" s="187"/>
      <c r="G148" s="187"/>
      <c r="H148" s="187"/>
      <c r="I148" s="187"/>
      <c r="J148" s="187"/>
    </row>
    <row r="149" spans="1:10" x14ac:dyDescent="0.2">
      <c r="A149" s="105">
        <v>2241</v>
      </c>
      <c r="B149" s="106" t="s">
        <v>214</v>
      </c>
      <c r="C149" s="104">
        <v>0</v>
      </c>
      <c r="D149" s="106"/>
      <c r="E149" s="106"/>
      <c r="F149" s="187"/>
      <c r="G149" s="187"/>
      <c r="H149" s="187"/>
      <c r="I149" s="187"/>
      <c r="J149" s="187"/>
    </row>
    <row r="150" spans="1:10" x14ac:dyDescent="0.2">
      <c r="A150" s="105">
        <v>2242</v>
      </c>
      <c r="B150" s="106" t="s">
        <v>215</v>
      </c>
      <c r="C150" s="104">
        <v>0</v>
      </c>
      <c r="D150" s="106"/>
      <c r="E150" s="106"/>
      <c r="F150" s="187"/>
      <c r="G150" s="187"/>
      <c r="H150" s="187"/>
      <c r="I150" s="187"/>
      <c r="J150" s="187"/>
    </row>
    <row r="151" spans="1:10" x14ac:dyDescent="0.2">
      <c r="A151" s="105">
        <v>2249</v>
      </c>
      <c r="B151" s="106" t="s">
        <v>216</v>
      </c>
      <c r="C151" s="104">
        <v>0</v>
      </c>
      <c r="D151" s="106"/>
      <c r="E151" s="106"/>
      <c r="F151" s="187"/>
      <c r="G151" s="187"/>
      <c r="H151" s="187"/>
      <c r="I151" s="187"/>
      <c r="J151" s="187"/>
    </row>
    <row r="152" spans="1:10" x14ac:dyDescent="0.2">
      <c r="F152" s="187"/>
      <c r="G152" s="187"/>
      <c r="H152" s="187"/>
      <c r="I152" s="187"/>
      <c r="J152" s="187"/>
    </row>
    <row r="153" spans="1:10" x14ac:dyDescent="0.2">
      <c r="A153" s="99" t="s">
        <v>547</v>
      </c>
      <c r="B153" s="34"/>
      <c r="C153" s="34"/>
      <c r="D153" s="34"/>
      <c r="E153" s="34"/>
      <c r="F153" s="187"/>
      <c r="G153" s="187"/>
      <c r="H153" s="187"/>
      <c r="I153" s="187"/>
      <c r="J153" s="187"/>
    </row>
    <row r="154" spans="1:10" x14ac:dyDescent="0.2">
      <c r="A154" s="100" t="s">
        <v>84</v>
      </c>
      <c r="B154" s="35" t="s">
        <v>81</v>
      </c>
      <c r="C154" s="35" t="s">
        <v>82</v>
      </c>
      <c r="D154" s="36" t="s">
        <v>85</v>
      </c>
      <c r="E154" s="36" t="s">
        <v>124</v>
      </c>
      <c r="F154" s="187"/>
      <c r="G154" s="187"/>
      <c r="H154" s="187"/>
      <c r="I154" s="187"/>
      <c r="J154" s="187"/>
    </row>
    <row r="155" spans="1:10" x14ac:dyDescent="0.2">
      <c r="A155" s="111">
        <v>2170</v>
      </c>
      <c r="B155" s="112" t="s">
        <v>548</v>
      </c>
      <c r="C155" s="113">
        <v>0</v>
      </c>
      <c r="D155" s="112"/>
      <c r="E155" s="112"/>
      <c r="F155" s="187"/>
      <c r="G155" s="187"/>
      <c r="H155" s="187"/>
      <c r="I155" s="187"/>
      <c r="J155" s="187"/>
    </row>
    <row r="156" spans="1:10" x14ac:dyDescent="0.2">
      <c r="A156" s="114">
        <v>2171</v>
      </c>
      <c r="B156" s="115" t="s">
        <v>549</v>
      </c>
      <c r="C156" s="113">
        <v>0</v>
      </c>
      <c r="D156" s="115"/>
      <c r="E156" s="115"/>
      <c r="F156" s="187"/>
      <c r="G156" s="187"/>
      <c r="H156" s="187"/>
      <c r="I156" s="187"/>
      <c r="J156" s="187"/>
    </row>
    <row r="157" spans="1:10" x14ac:dyDescent="0.2">
      <c r="A157" s="114">
        <v>2172</v>
      </c>
      <c r="B157" s="115" t="s">
        <v>550</v>
      </c>
      <c r="C157" s="113">
        <v>0</v>
      </c>
      <c r="D157" s="115"/>
      <c r="E157" s="115"/>
      <c r="F157" s="187"/>
      <c r="G157" s="187"/>
      <c r="H157" s="187"/>
      <c r="I157" s="187"/>
      <c r="J157" s="187"/>
    </row>
    <row r="158" spans="1:10" x14ac:dyDescent="0.2">
      <c r="A158" s="114">
        <v>2179</v>
      </c>
      <c r="B158" s="115" t="s">
        <v>551</v>
      </c>
      <c r="C158" s="113">
        <v>0</v>
      </c>
      <c r="D158" s="115"/>
      <c r="E158" s="115"/>
      <c r="F158" s="187"/>
      <c r="G158" s="187"/>
      <c r="H158" s="187"/>
      <c r="I158" s="187"/>
      <c r="J158" s="187"/>
    </row>
    <row r="159" spans="1:10" x14ac:dyDescent="0.2">
      <c r="A159" s="114">
        <v>2260</v>
      </c>
      <c r="B159" s="115" t="s">
        <v>552</v>
      </c>
      <c r="C159" s="113">
        <v>3923980.55</v>
      </c>
      <c r="D159" s="115"/>
      <c r="E159" s="115"/>
      <c r="F159" s="187"/>
      <c r="G159" s="187"/>
      <c r="H159" s="187"/>
      <c r="I159" s="187"/>
      <c r="J159" s="187"/>
    </row>
    <row r="160" spans="1:10" x14ac:dyDescent="0.2">
      <c r="A160" s="114">
        <v>2261</v>
      </c>
      <c r="B160" s="115" t="s">
        <v>553</v>
      </c>
      <c r="C160" s="113">
        <v>0</v>
      </c>
      <c r="D160" s="115"/>
      <c r="E160" s="115"/>
      <c r="F160" s="187"/>
      <c r="G160" s="187"/>
      <c r="H160" s="187"/>
      <c r="I160" s="187"/>
      <c r="J160" s="187"/>
    </row>
    <row r="161" spans="1:10" x14ac:dyDescent="0.2">
      <c r="A161" s="114">
        <v>2262</v>
      </c>
      <c r="B161" s="115" t="s">
        <v>554</v>
      </c>
      <c r="C161" s="113">
        <v>3923980.55</v>
      </c>
      <c r="D161" s="115" t="s">
        <v>583</v>
      </c>
      <c r="E161" s="115"/>
      <c r="F161" s="187"/>
      <c r="G161" s="187"/>
      <c r="H161" s="187"/>
      <c r="I161" s="187"/>
      <c r="J161" s="187"/>
    </row>
    <row r="162" spans="1:10" x14ac:dyDescent="0.2">
      <c r="A162" s="114">
        <v>2263</v>
      </c>
      <c r="B162" s="115" t="s">
        <v>555</v>
      </c>
      <c r="C162" s="113">
        <v>0</v>
      </c>
      <c r="D162" s="115"/>
      <c r="E162" s="115"/>
      <c r="F162" s="187"/>
      <c r="G162" s="187"/>
      <c r="H162" s="187"/>
      <c r="I162" s="187"/>
      <c r="J162" s="187"/>
    </row>
    <row r="163" spans="1:10" x14ac:dyDescent="0.2">
      <c r="A163" s="114">
        <v>2269</v>
      </c>
      <c r="B163" s="115" t="s">
        <v>556</v>
      </c>
      <c r="C163" s="113">
        <v>0</v>
      </c>
      <c r="D163" s="115"/>
      <c r="E163" s="115"/>
      <c r="F163" s="187"/>
      <c r="G163" s="187"/>
      <c r="H163" s="187"/>
      <c r="I163" s="187"/>
      <c r="J163" s="187"/>
    </row>
    <row r="164" spans="1:10" x14ac:dyDescent="0.2">
      <c r="A164" s="87"/>
      <c r="B164" s="37"/>
      <c r="C164" s="37"/>
      <c r="D164" s="37"/>
      <c r="E164" s="37"/>
      <c r="F164" s="187"/>
      <c r="G164" s="187"/>
      <c r="H164" s="187"/>
      <c r="I164" s="187"/>
      <c r="J164" s="187"/>
    </row>
    <row r="165" spans="1:10" x14ac:dyDescent="0.2">
      <c r="A165" s="99" t="s">
        <v>557</v>
      </c>
      <c r="B165" s="34"/>
      <c r="C165" s="34"/>
      <c r="D165" s="34"/>
      <c r="E165" s="34"/>
      <c r="F165" s="187"/>
      <c r="G165" s="187"/>
      <c r="H165" s="187"/>
      <c r="I165" s="187"/>
      <c r="J165" s="187"/>
    </row>
    <row r="166" spans="1:10" x14ac:dyDescent="0.2">
      <c r="A166" s="100" t="s">
        <v>84</v>
      </c>
      <c r="B166" s="35" t="s">
        <v>81</v>
      </c>
      <c r="C166" s="35" t="s">
        <v>82</v>
      </c>
      <c r="D166" s="36" t="s">
        <v>85</v>
      </c>
      <c r="E166" s="36" t="s">
        <v>124</v>
      </c>
      <c r="F166" s="187"/>
      <c r="G166" s="187"/>
      <c r="H166" s="187"/>
      <c r="I166" s="187"/>
      <c r="J166" s="187"/>
    </row>
    <row r="167" spans="1:10" x14ac:dyDescent="0.2">
      <c r="A167" s="111">
        <v>2190</v>
      </c>
      <c r="B167" s="112" t="s">
        <v>558</v>
      </c>
      <c r="C167" s="113">
        <v>0</v>
      </c>
      <c r="D167" s="112"/>
      <c r="E167" s="112"/>
      <c r="F167" s="187"/>
      <c r="G167" s="187"/>
      <c r="H167" s="187"/>
      <c r="I167" s="187"/>
      <c r="J167" s="187"/>
    </row>
    <row r="168" spans="1:10" x14ac:dyDescent="0.2">
      <c r="A168" s="114">
        <v>2191</v>
      </c>
      <c r="B168" s="115" t="s">
        <v>559</v>
      </c>
      <c r="C168" s="116">
        <v>0</v>
      </c>
      <c r="D168" s="115"/>
      <c r="E168" s="115"/>
      <c r="F168" s="187"/>
      <c r="G168" s="187"/>
      <c r="H168" s="187"/>
      <c r="I168" s="187"/>
      <c r="J168" s="187"/>
    </row>
    <row r="169" spans="1:10" x14ac:dyDescent="0.2">
      <c r="A169" s="114">
        <v>2192</v>
      </c>
      <c r="B169" s="115" t="s">
        <v>560</v>
      </c>
      <c r="C169" s="116">
        <v>0</v>
      </c>
      <c r="D169" s="115"/>
      <c r="E169" s="115"/>
      <c r="F169" s="187"/>
      <c r="G169" s="187"/>
      <c r="H169" s="187"/>
      <c r="I169" s="187"/>
      <c r="J169" s="187"/>
    </row>
    <row r="170" spans="1:10" x14ac:dyDescent="0.2">
      <c r="A170" s="114">
        <v>2199</v>
      </c>
      <c r="B170" s="115" t="s">
        <v>212</v>
      </c>
      <c r="C170" s="116">
        <v>0</v>
      </c>
      <c r="D170" s="115"/>
      <c r="E170" s="115"/>
      <c r="F170" s="187"/>
      <c r="G170" s="187"/>
      <c r="H170" s="187"/>
      <c r="I170" s="187"/>
      <c r="J170" s="187"/>
    </row>
    <row r="171" spans="1:10" x14ac:dyDescent="0.2">
      <c r="A171" s="87"/>
      <c r="B171" s="37"/>
      <c r="C171" s="37"/>
      <c r="D171" s="37"/>
      <c r="E171" s="37"/>
      <c r="F171" s="187"/>
      <c r="G171" s="187"/>
      <c r="H171" s="187"/>
      <c r="I171" s="187"/>
      <c r="J171" s="187"/>
    </row>
    <row r="172" spans="1:10" x14ac:dyDescent="0.2">
      <c r="A172" s="37" t="s">
        <v>508</v>
      </c>
      <c r="B172" s="37"/>
      <c r="C172" s="37"/>
      <c r="D172" s="37"/>
      <c r="E172" s="37"/>
      <c r="F172" s="187"/>
      <c r="G172" s="187"/>
      <c r="H172" s="187"/>
      <c r="I172" s="187"/>
      <c r="J172" s="187"/>
    </row>
    <row r="173" spans="1:10" x14ac:dyDescent="0.2">
      <c r="C173" s="37"/>
      <c r="D173" s="37"/>
      <c r="E173" s="3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64" fitToHeight="4" orientation="landscape" r:id="rId1"/>
  <rowBreaks count="2" manualBreakCount="2">
    <brk id="53" max="16383" man="1"/>
    <brk id="8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1"/>
  <sheetViews>
    <sheetView showGridLines="0" zoomScale="130" zoomScaleNormal="130" workbookViewId="0">
      <selection activeCell="C16" sqref="C16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4" width="16.5703125" style="20" customWidth="1"/>
    <col min="5" max="5" width="31.5703125" style="20" customWidth="1"/>
    <col min="6" max="6" width="9.140625" style="218"/>
    <col min="7" max="7" width="25.85546875" style="187" customWidth="1"/>
    <col min="8" max="8" width="10" style="187" bestFit="1" customWidth="1"/>
    <col min="9" max="9" width="11.85546875" style="187" bestFit="1" customWidth="1"/>
    <col min="10" max="10" width="10" style="187" bestFit="1" customWidth="1"/>
    <col min="11" max="11" width="9.140625" style="187"/>
    <col min="12" max="12" width="12.85546875" style="187" bestFit="1" customWidth="1"/>
    <col min="13" max="25" width="9.140625" style="187"/>
    <col min="26" max="16384" width="9.140625" style="20"/>
  </cols>
  <sheetData>
    <row r="1" spans="1:5" ht="18.95" customHeight="1" x14ac:dyDescent="0.2">
      <c r="A1" s="226" t="s">
        <v>592</v>
      </c>
      <c r="B1" s="226"/>
      <c r="C1" s="226"/>
      <c r="D1" s="10" t="s">
        <v>489</v>
      </c>
      <c r="E1" s="16">
        <v>2025</v>
      </c>
    </row>
    <row r="2" spans="1:5" ht="18.95" customHeight="1" x14ac:dyDescent="0.2">
      <c r="A2" s="226" t="s">
        <v>494</v>
      </c>
      <c r="B2" s="226"/>
      <c r="C2" s="226"/>
      <c r="D2" s="10" t="s">
        <v>490</v>
      </c>
      <c r="E2" s="16" t="s">
        <v>593</v>
      </c>
    </row>
    <row r="3" spans="1:5" ht="18.95" customHeight="1" x14ac:dyDescent="0.2">
      <c r="A3" s="226" t="s">
        <v>600</v>
      </c>
      <c r="B3" s="226"/>
      <c r="C3" s="226"/>
      <c r="D3" s="10" t="s">
        <v>491</v>
      </c>
      <c r="E3" s="16" t="s">
        <v>594</v>
      </c>
    </row>
    <row r="4" spans="1:5" ht="18.95" customHeight="1" x14ac:dyDescent="0.2">
      <c r="A4" s="226" t="s">
        <v>506</v>
      </c>
      <c r="B4" s="226"/>
      <c r="C4" s="226"/>
      <c r="D4" s="18"/>
      <c r="E4" s="19"/>
    </row>
    <row r="5" spans="1:5" x14ac:dyDescent="0.2">
      <c r="A5" s="21" t="s">
        <v>113</v>
      </c>
      <c r="B5" s="22"/>
      <c r="C5" s="22"/>
      <c r="D5" s="22"/>
      <c r="E5" s="22"/>
    </row>
    <row r="7" spans="1:5" x14ac:dyDescent="0.2">
      <c r="A7" s="22" t="s">
        <v>104</v>
      </c>
      <c r="B7" s="22"/>
      <c r="C7" s="22"/>
      <c r="D7" s="22"/>
      <c r="E7" s="22"/>
    </row>
    <row r="8" spans="1:5" x14ac:dyDescent="0.2">
      <c r="A8" s="23" t="s">
        <v>84</v>
      </c>
      <c r="B8" s="23" t="s">
        <v>81</v>
      </c>
      <c r="C8" s="85" t="s">
        <v>82</v>
      </c>
      <c r="D8" s="85" t="s">
        <v>83</v>
      </c>
      <c r="E8" s="85" t="s">
        <v>85</v>
      </c>
    </row>
    <row r="9" spans="1:5" x14ac:dyDescent="0.2">
      <c r="A9" s="88">
        <v>3110</v>
      </c>
      <c r="B9" s="89" t="s">
        <v>247</v>
      </c>
      <c r="C9" s="90">
        <v>106788382.20999999</v>
      </c>
      <c r="D9" s="89"/>
      <c r="E9" s="89"/>
    </row>
    <row r="10" spans="1:5" x14ac:dyDescent="0.2">
      <c r="A10" s="91">
        <v>3120</v>
      </c>
      <c r="B10" s="92" t="s">
        <v>378</v>
      </c>
      <c r="C10" s="90">
        <v>1901395</v>
      </c>
      <c r="D10" s="92" t="s">
        <v>584</v>
      </c>
      <c r="E10" s="92"/>
    </row>
    <row r="11" spans="1:5" x14ac:dyDescent="0.2">
      <c r="A11" s="91">
        <v>3130</v>
      </c>
      <c r="B11" s="92" t="s">
        <v>379</v>
      </c>
      <c r="C11" s="90">
        <v>80883336.689999998</v>
      </c>
      <c r="D11" s="92" t="s">
        <v>585</v>
      </c>
      <c r="E11" s="92"/>
    </row>
    <row r="13" spans="1:5" x14ac:dyDescent="0.2">
      <c r="A13" s="22" t="s">
        <v>105</v>
      </c>
      <c r="B13" s="22"/>
      <c r="C13" s="22"/>
      <c r="D13" s="22"/>
      <c r="E13" s="22"/>
    </row>
    <row r="14" spans="1:5" x14ac:dyDescent="0.2">
      <c r="A14" s="23" t="s">
        <v>84</v>
      </c>
      <c r="B14" s="23" t="s">
        <v>81</v>
      </c>
      <c r="C14" s="85" t="s">
        <v>82</v>
      </c>
      <c r="D14" s="171" t="s">
        <v>380</v>
      </c>
      <c r="E14" s="23"/>
    </row>
    <row r="15" spans="1:5" x14ac:dyDescent="0.2">
      <c r="A15" s="88">
        <v>3210</v>
      </c>
      <c r="B15" s="89" t="s">
        <v>381</v>
      </c>
      <c r="C15" s="90">
        <v>79817663.659999967</v>
      </c>
      <c r="D15" s="89"/>
      <c r="E15" s="89"/>
    </row>
    <row r="16" spans="1:5" x14ac:dyDescent="0.2">
      <c r="A16" s="91">
        <v>3220</v>
      </c>
      <c r="B16" s="92" t="s">
        <v>382</v>
      </c>
      <c r="C16" s="90">
        <v>714794016.71000016</v>
      </c>
      <c r="D16" s="92"/>
      <c r="E16" s="92"/>
    </row>
    <row r="17" spans="1:5" x14ac:dyDescent="0.2">
      <c r="A17" s="91">
        <v>3230</v>
      </c>
      <c r="B17" s="92" t="s">
        <v>383</v>
      </c>
      <c r="C17" s="90">
        <v>0</v>
      </c>
      <c r="D17" s="92"/>
      <c r="E17" s="92"/>
    </row>
    <row r="18" spans="1:5" x14ac:dyDescent="0.2">
      <c r="A18" s="91">
        <v>3231</v>
      </c>
      <c r="B18" s="92" t="s">
        <v>384</v>
      </c>
      <c r="C18" s="90">
        <v>0</v>
      </c>
      <c r="D18" s="92"/>
      <c r="E18" s="92"/>
    </row>
    <row r="19" spans="1:5" x14ac:dyDescent="0.2">
      <c r="A19" s="91">
        <v>3232</v>
      </c>
      <c r="B19" s="92" t="s">
        <v>385</v>
      </c>
      <c r="C19" s="90">
        <v>0</v>
      </c>
      <c r="D19" s="92"/>
      <c r="E19" s="92"/>
    </row>
    <row r="20" spans="1:5" x14ac:dyDescent="0.2">
      <c r="A20" s="91">
        <v>3233</v>
      </c>
      <c r="B20" s="92" t="s">
        <v>386</v>
      </c>
      <c r="C20" s="90">
        <v>0</v>
      </c>
      <c r="D20" s="92"/>
      <c r="E20" s="92"/>
    </row>
    <row r="21" spans="1:5" x14ac:dyDescent="0.2">
      <c r="A21" s="91">
        <v>3239</v>
      </c>
      <c r="B21" s="92" t="s">
        <v>387</v>
      </c>
      <c r="C21" s="90">
        <v>0</v>
      </c>
      <c r="D21" s="92"/>
      <c r="E21" s="92"/>
    </row>
    <row r="22" spans="1:5" x14ac:dyDescent="0.2">
      <c r="A22" s="91">
        <v>3240</v>
      </c>
      <c r="B22" s="92" t="s">
        <v>388</v>
      </c>
      <c r="C22" s="90">
        <v>4031703.64</v>
      </c>
      <c r="D22" s="92"/>
      <c r="E22" s="92"/>
    </row>
    <row r="23" spans="1:5" x14ac:dyDescent="0.2">
      <c r="A23" s="91">
        <v>3241</v>
      </c>
      <c r="B23" s="92" t="s">
        <v>389</v>
      </c>
      <c r="C23" s="90">
        <v>4031703.64</v>
      </c>
      <c r="D23" s="92"/>
      <c r="E23" s="92"/>
    </row>
    <row r="24" spans="1:5" x14ac:dyDescent="0.2">
      <c r="A24" s="91">
        <v>3242</v>
      </c>
      <c r="B24" s="92" t="s">
        <v>390</v>
      </c>
      <c r="C24" s="90">
        <v>0</v>
      </c>
      <c r="D24" s="92"/>
      <c r="E24" s="92"/>
    </row>
    <row r="25" spans="1:5" x14ac:dyDescent="0.2">
      <c r="A25" s="91">
        <v>3243</v>
      </c>
      <c r="B25" s="92" t="s">
        <v>391</v>
      </c>
      <c r="C25" s="90">
        <v>0</v>
      </c>
      <c r="D25" s="92"/>
      <c r="E25" s="92"/>
    </row>
    <row r="26" spans="1:5" x14ac:dyDescent="0.2">
      <c r="A26" s="91">
        <v>3250</v>
      </c>
      <c r="B26" s="92" t="s">
        <v>392</v>
      </c>
      <c r="C26" s="90">
        <v>0</v>
      </c>
      <c r="D26" s="92"/>
      <c r="E26" s="92"/>
    </row>
    <row r="27" spans="1:5" x14ac:dyDescent="0.2">
      <c r="A27" s="91">
        <v>3251</v>
      </c>
      <c r="B27" s="92" t="s">
        <v>393</v>
      </c>
      <c r="C27" s="90">
        <v>0</v>
      </c>
      <c r="D27" s="92"/>
      <c r="E27" s="92"/>
    </row>
    <row r="28" spans="1:5" x14ac:dyDescent="0.2">
      <c r="A28" s="91">
        <v>3252</v>
      </c>
      <c r="B28" s="92" t="s">
        <v>394</v>
      </c>
      <c r="C28" s="90">
        <v>0</v>
      </c>
      <c r="D28" s="92"/>
      <c r="E28" s="92"/>
    </row>
    <row r="29" spans="1:5" x14ac:dyDescent="0.2">
      <c r="A29" s="91">
        <v>3253</v>
      </c>
      <c r="B29" s="92" t="s">
        <v>603</v>
      </c>
      <c r="C29" s="90">
        <v>0</v>
      </c>
      <c r="D29" s="92"/>
      <c r="E29" s="92"/>
    </row>
    <row r="30" spans="1:5" x14ac:dyDescent="0.2">
      <c r="A30" s="20" t="s">
        <v>508</v>
      </c>
    </row>
    <row r="31" spans="1:5" x14ac:dyDescent="0.2">
      <c r="C31" s="18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144"/>
  <sheetViews>
    <sheetView showGridLines="0" zoomScaleNormal="100" zoomScaleSheetLayoutView="100" workbookViewId="0">
      <selection activeCell="B28" sqref="B28"/>
    </sheetView>
  </sheetViews>
  <sheetFormatPr baseColWidth="10" defaultColWidth="9.140625" defaultRowHeight="11.25" x14ac:dyDescent="0.2"/>
  <cols>
    <col min="1" max="1" width="6.140625" style="50" customWidth="1"/>
    <col min="2" max="2" width="63.42578125" style="20" bestFit="1" customWidth="1"/>
    <col min="3" max="3" width="15.42578125" style="20" bestFit="1" customWidth="1"/>
    <col min="4" max="4" width="16.42578125" style="20" bestFit="1" customWidth="1"/>
    <col min="5" max="5" width="12.5703125" style="20" bestFit="1" customWidth="1"/>
    <col min="6" max="7" width="10.85546875" style="187" bestFit="1" customWidth="1"/>
    <col min="8" max="8" width="13.85546875" style="187" customWidth="1"/>
    <col min="9" max="9" width="15.140625" style="187" customWidth="1"/>
    <col min="10" max="10" width="9.140625" style="187"/>
    <col min="11" max="11" width="17" style="187" customWidth="1"/>
    <col min="12" max="12" width="11.7109375" style="187" customWidth="1"/>
    <col min="13" max="13" width="12.7109375" style="187" customWidth="1"/>
    <col min="14" max="15" width="9.140625" style="187"/>
    <col min="16" max="16" width="13.42578125" style="187" customWidth="1"/>
    <col min="17" max="17" width="11.5703125" style="187" customWidth="1"/>
    <col min="18" max="36" width="9.140625" style="187"/>
    <col min="37" max="16384" width="9.140625" style="20"/>
  </cols>
  <sheetData>
    <row r="1" spans="1:36" s="25" customFormat="1" ht="18.95" customHeight="1" x14ac:dyDescent="0.2">
      <c r="A1" s="226" t="s">
        <v>592</v>
      </c>
      <c r="B1" s="226"/>
      <c r="C1" s="226"/>
      <c r="D1" s="10" t="s">
        <v>489</v>
      </c>
      <c r="E1" s="16">
        <v>2025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</row>
    <row r="2" spans="1:36" s="25" customFormat="1" x14ac:dyDescent="0.2">
      <c r="A2" s="226" t="s">
        <v>495</v>
      </c>
      <c r="B2" s="226"/>
      <c r="C2" s="226"/>
      <c r="D2" s="10" t="s">
        <v>490</v>
      </c>
      <c r="E2" s="16" t="s">
        <v>593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</row>
    <row r="3" spans="1:36" s="25" customFormat="1" ht="18.95" customHeight="1" x14ac:dyDescent="0.2">
      <c r="A3" s="226" t="s">
        <v>600</v>
      </c>
      <c r="B3" s="226"/>
      <c r="C3" s="226"/>
      <c r="D3" s="10" t="s">
        <v>491</v>
      </c>
      <c r="E3" s="16" t="s">
        <v>594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1:36" s="25" customFormat="1" x14ac:dyDescent="0.2">
      <c r="A4" s="226" t="s">
        <v>506</v>
      </c>
      <c r="B4" s="226"/>
      <c r="C4" s="226"/>
      <c r="D4" s="18"/>
      <c r="E4" s="19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</row>
    <row r="5" spans="1:36" x14ac:dyDescent="0.2">
      <c r="A5" s="47" t="s">
        <v>113</v>
      </c>
      <c r="B5" s="22"/>
      <c r="C5" s="22"/>
      <c r="D5" s="22"/>
      <c r="E5" s="22"/>
    </row>
    <row r="7" spans="1:36" x14ac:dyDescent="0.2">
      <c r="A7" s="86" t="s">
        <v>567</v>
      </c>
      <c r="B7" s="22"/>
      <c r="C7" s="22"/>
      <c r="D7" s="22"/>
      <c r="E7" s="44"/>
    </row>
    <row r="8" spans="1:36" x14ac:dyDescent="0.2">
      <c r="A8" s="23" t="s">
        <v>84</v>
      </c>
      <c r="B8" s="23" t="s">
        <v>81</v>
      </c>
      <c r="C8" s="171">
        <v>2025</v>
      </c>
      <c r="D8" s="171">
        <v>2024</v>
      </c>
      <c r="E8" s="45"/>
    </row>
    <row r="9" spans="1:36" x14ac:dyDescent="0.2">
      <c r="A9" s="193">
        <v>1111</v>
      </c>
      <c r="B9" s="20" t="s">
        <v>395</v>
      </c>
      <c r="C9" s="24">
        <v>313000</v>
      </c>
      <c r="D9" s="24">
        <v>152500</v>
      </c>
    </row>
    <row r="10" spans="1:36" x14ac:dyDescent="0.2">
      <c r="A10" s="193">
        <v>1112</v>
      </c>
      <c r="B10" s="20" t="s">
        <v>396</v>
      </c>
      <c r="C10" s="24">
        <v>65449877.589999996</v>
      </c>
      <c r="D10" s="24">
        <v>91520627.950000003</v>
      </c>
    </row>
    <row r="11" spans="1:36" x14ac:dyDescent="0.2">
      <c r="A11" s="193">
        <v>1113</v>
      </c>
      <c r="B11" s="20" t="s">
        <v>397</v>
      </c>
      <c r="C11" s="24">
        <v>0</v>
      </c>
      <c r="D11" s="24">
        <v>0</v>
      </c>
    </row>
    <row r="12" spans="1:36" x14ac:dyDescent="0.2">
      <c r="A12" s="193">
        <v>1114</v>
      </c>
      <c r="B12" s="20" t="s">
        <v>114</v>
      </c>
      <c r="C12" s="24">
        <v>74734345.429999992</v>
      </c>
      <c r="D12" s="24">
        <v>32716622.920000002</v>
      </c>
    </row>
    <row r="13" spans="1:36" x14ac:dyDescent="0.2">
      <c r="A13" s="193">
        <v>1115</v>
      </c>
      <c r="B13" s="20" t="s">
        <v>115</v>
      </c>
      <c r="C13" s="24">
        <v>0</v>
      </c>
      <c r="D13" s="24">
        <v>0</v>
      </c>
    </row>
    <row r="14" spans="1:36" x14ac:dyDescent="0.2">
      <c r="A14" s="193">
        <v>1116</v>
      </c>
      <c r="B14" s="20" t="s">
        <v>398</v>
      </c>
      <c r="C14" s="24">
        <v>0</v>
      </c>
      <c r="D14" s="24">
        <v>0</v>
      </c>
    </row>
    <row r="15" spans="1:36" x14ac:dyDescent="0.2">
      <c r="A15" s="193">
        <v>1119</v>
      </c>
      <c r="B15" s="20" t="s">
        <v>399</v>
      </c>
      <c r="C15" s="24">
        <v>0</v>
      </c>
      <c r="D15" s="24">
        <v>0</v>
      </c>
    </row>
    <row r="16" spans="1:36" x14ac:dyDescent="0.2">
      <c r="A16" s="195">
        <v>1110</v>
      </c>
      <c r="B16" s="30" t="s">
        <v>509</v>
      </c>
      <c r="C16" s="211">
        <v>140497223.01999998</v>
      </c>
      <c r="D16" s="211">
        <v>124389750.87</v>
      </c>
    </row>
    <row r="17" spans="1:4" x14ac:dyDescent="0.2">
      <c r="A17" s="20"/>
    </row>
    <row r="18" spans="1:4" x14ac:dyDescent="0.2">
      <c r="A18" s="20"/>
    </row>
    <row r="19" spans="1:4" x14ac:dyDescent="0.2">
      <c r="A19" s="22" t="s">
        <v>568</v>
      </c>
      <c r="B19" s="22"/>
      <c r="C19" s="22"/>
      <c r="D19" s="22"/>
    </row>
    <row r="20" spans="1:4" x14ac:dyDescent="0.2">
      <c r="A20" s="23" t="s">
        <v>84</v>
      </c>
      <c r="B20" s="23" t="s">
        <v>81</v>
      </c>
      <c r="C20" s="171">
        <v>2025</v>
      </c>
      <c r="D20" s="171">
        <v>2024</v>
      </c>
    </row>
    <row r="21" spans="1:4" x14ac:dyDescent="0.2">
      <c r="A21" s="195">
        <v>1230</v>
      </c>
      <c r="B21" s="30" t="s">
        <v>144</v>
      </c>
      <c r="C21" s="211">
        <v>58605918.430000007</v>
      </c>
      <c r="D21" s="211">
        <v>294118232.35000002</v>
      </c>
    </row>
    <row r="22" spans="1:4" x14ac:dyDescent="0.2">
      <c r="A22" s="193">
        <v>1231</v>
      </c>
      <c r="B22" s="20" t="s">
        <v>145</v>
      </c>
      <c r="C22" s="24">
        <v>0</v>
      </c>
      <c r="D22" s="24">
        <v>12802764.530000001</v>
      </c>
    </row>
    <row r="23" spans="1:4" x14ac:dyDescent="0.2">
      <c r="A23" s="193">
        <v>1232</v>
      </c>
      <c r="B23" s="20" t="s">
        <v>146</v>
      </c>
      <c r="C23" s="24">
        <v>0</v>
      </c>
      <c r="D23" s="24">
        <v>0</v>
      </c>
    </row>
    <row r="24" spans="1:4" x14ac:dyDescent="0.2">
      <c r="A24" s="193">
        <v>1233</v>
      </c>
      <c r="B24" s="20" t="s">
        <v>147</v>
      </c>
      <c r="C24" s="24">
        <v>0</v>
      </c>
      <c r="D24" s="24">
        <v>3306864.0399999991</v>
      </c>
    </row>
    <row r="25" spans="1:4" x14ac:dyDescent="0.2">
      <c r="A25" s="193">
        <v>1234</v>
      </c>
      <c r="B25" s="20" t="s">
        <v>148</v>
      </c>
      <c r="C25" s="24">
        <v>0</v>
      </c>
      <c r="D25" s="24">
        <v>185858561.61000001</v>
      </c>
    </row>
    <row r="26" spans="1:4" x14ac:dyDescent="0.2">
      <c r="A26" s="193">
        <v>1235</v>
      </c>
      <c r="B26" s="20" t="s">
        <v>149</v>
      </c>
      <c r="C26" s="24">
        <v>58605918.430000007</v>
      </c>
      <c r="D26" s="24">
        <v>85767928.870000005</v>
      </c>
    </row>
    <row r="27" spans="1:4" x14ac:dyDescent="0.2">
      <c r="A27" s="193">
        <v>1236</v>
      </c>
      <c r="B27" s="20" t="s">
        <v>150</v>
      </c>
      <c r="C27" s="24">
        <v>0</v>
      </c>
      <c r="D27" s="24">
        <v>6382113.2999999821</v>
      </c>
    </row>
    <row r="28" spans="1:4" x14ac:dyDescent="0.2">
      <c r="A28" s="193">
        <v>1239</v>
      </c>
      <c r="B28" s="20" t="s">
        <v>151</v>
      </c>
      <c r="C28" s="24">
        <v>0</v>
      </c>
      <c r="D28" s="24">
        <v>0</v>
      </c>
    </row>
    <row r="29" spans="1:4" x14ac:dyDescent="0.2">
      <c r="A29" s="195">
        <v>1240</v>
      </c>
      <c r="B29" s="30" t="s">
        <v>152</v>
      </c>
      <c r="C29" s="211">
        <v>6349671.0199999977</v>
      </c>
      <c r="D29" s="211">
        <v>18413801.439999998</v>
      </c>
    </row>
    <row r="30" spans="1:4" x14ac:dyDescent="0.2">
      <c r="A30" s="193">
        <v>1241</v>
      </c>
      <c r="B30" s="20" t="s">
        <v>153</v>
      </c>
      <c r="C30" s="24">
        <v>1322804.0199999977</v>
      </c>
      <c r="D30" s="24">
        <v>1007252.1200000007</v>
      </c>
    </row>
    <row r="31" spans="1:4" x14ac:dyDescent="0.2">
      <c r="A31" s="193">
        <v>1242</v>
      </c>
      <c r="B31" s="20" t="s">
        <v>154</v>
      </c>
      <c r="C31" s="24">
        <v>0</v>
      </c>
      <c r="D31" s="24">
        <v>135516.35000000009</v>
      </c>
    </row>
    <row r="32" spans="1:4" x14ac:dyDescent="0.2">
      <c r="A32" s="193">
        <v>1243</v>
      </c>
      <c r="B32" s="20" t="s">
        <v>155</v>
      </c>
      <c r="C32" s="24">
        <v>52336.17</v>
      </c>
      <c r="D32" s="24">
        <v>112800</v>
      </c>
    </row>
    <row r="33" spans="1:5" x14ac:dyDescent="0.2">
      <c r="A33" s="193">
        <v>1244</v>
      </c>
      <c r="B33" s="20" t="s">
        <v>156</v>
      </c>
      <c r="C33" s="24">
        <v>2655646.0099999998</v>
      </c>
      <c r="D33" s="24">
        <v>9622707</v>
      </c>
    </row>
    <row r="34" spans="1:5" x14ac:dyDescent="0.2">
      <c r="A34" s="193">
        <v>1245</v>
      </c>
      <c r="B34" s="20" t="s">
        <v>157</v>
      </c>
      <c r="C34" s="24">
        <v>0</v>
      </c>
      <c r="D34" s="24">
        <v>0</v>
      </c>
    </row>
    <row r="35" spans="1:5" x14ac:dyDescent="0.2">
      <c r="A35" s="193">
        <v>1246</v>
      </c>
      <c r="B35" s="20" t="s">
        <v>158</v>
      </c>
      <c r="C35" s="24">
        <v>2318884.8200000003</v>
      </c>
      <c r="D35" s="24">
        <v>7535525.9699999988</v>
      </c>
    </row>
    <row r="36" spans="1:5" x14ac:dyDescent="0.2">
      <c r="A36" s="193">
        <v>1247</v>
      </c>
      <c r="B36" s="20" t="s">
        <v>159</v>
      </c>
      <c r="C36" s="24">
        <v>0</v>
      </c>
      <c r="D36" s="24">
        <v>0</v>
      </c>
    </row>
    <row r="37" spans="1:5" x14ac:dyDescent="0.2">
      <c r="A37" s="193">
        <v>1248</v>
      </c>
      <c r="B37" s="20" t="s">
        <v>160</v>
      </c>
      <c r="C37" s="24">
        <v>0</v>
      </c>
      <c r="D37" s="24">
        <v>0</v>
      </c>
    </row>
    <row r="38" spans="1:5" x14ac:dyDescent="0.2">
      <c r="A38" s="196">
        <v>1250</v>
      </c>
      <c r="B38" s="197" t="s">
        <v>162</v>
      </c>
      <c r="C38" s="192">
        <v>0</v>
      </c>
      <c r="D38" s="192">
        <v>271028.02</v>
      </c>
    </row>
    <row r="39" spans="1:5" x14ac:dyDescent="0.2">
      <c r="A39" s="194">
        <v>1251</v>
      </c>
      <c r="B39" s="37" t="s">
        <v>163</v>
      </c>
      <c r="C39" s="24">
        <v>0</v>
      </c>
      <c r="D39" s="24">
        <v>-46549</v>
      </c>
    </row>
    <row r="40" spans="1:5" x14ac:dyDescent="0.2">
      <c r="A40" s="194">
        <v>1252</v>
      </c>
      <c r="B40" s="37" t="s">
        <v>164</v>
      </c>
      <c r="C40" s="24">
        <v>0</v>
      </c>
      <c r="D40" s="24">
        <v>0</v>
      </c>
    </row>
    <row r="41" spans="1:5" x14ac:dyDescent="0.2">
      <c r="A41" s="194">
        <v>1253</v>
      </c>
      <c r="B41" s="37" t="s">
        <v>165</v>
      </c>
      <c r="C41" s="24">
        <v>0</v>
      </c>
      <c r="D41" s="24">
        <v>0</v>
      </c>
    </row>
    <row r="42" spans="1:5" x14ac:dyDescent="0.2">
      <c r="A42" s="194">
        <v>1254</v>
      </c>
      <c r="B42" s="37" t="s">
        <v>166</v>
      </c>
      <c r="C42" s="24">
        <v>0</v>
      </c>
      <c r="D42" s="24">
        <v>317577.02</v>
      </c>
    </row>
    <row r="43" spans="1:5" x14ac:dyDescent="0.2">
      <c r="A43" s="194">
        <v>1259</v>
      </c>
      <c r="B43" s="37" t="s">
        <v>167</v>
      </c>
      <c r="C43" s="24">
        <v>0</v>
      </c>
      <c r="D43" s="24">
        <v>0</v>
      </c>
    </row>
    <row r="44" spans="1:5" x14ac:dyDescent="0.2">
      <c r="A44" s="20"/>
      <c r="B44" s="198" t="s">
        <v>510</v>
      </c>
      <c r="C44" s="211">
        <v>64955589.450000003</v>
      </c>
      <c r="D44" s="211">
        <v>312803061.81</v>
      </c>
      <c r="E44" s="182"/>
    </row>
    <row r="45" spans="1:5" x14ac:dyDescent="0.2">
      <c r="A45" s="20"/>
      <c r="C45" s="189"/>
      <c r="D45" s="189"/>
      <c r="E45" s="182"/>
    </row>
    <row r="46" spans="1:5" x14ac:dyDescent="0.2">
      <c r="A46" s="22" t="s">
        <v>569</v>
      </c>
      <c r="B46" s="22"/>
      <c r="C46" s="22"/>
      <c r="D46" s="22"/>
      <c r="E46" s="44"/>
    </row>
    <row r="47" spans="1:5" x14ac:dyDescent="0.2">
      <c r="A47" s="23" t="s">
        <v>84</v>
      </c>
      <c r="B47" s="23" t="s">
        <v>81</v>
      </c>
      <c r="C47" s="171">
        <v>2025</v>
      </c>
      <c r="D47" s="171">
        <v>2024</v>
      </c>
      <c r="E47" s="45"/>
    </row>
    <row r="48" spans="1:5" x14ac:dyDescent="0.2">
      <c r="A48" s="195">
        <v>3210</v>
      </c>
      <c r="B48" s="30" t="s">
        <v>511</v>
      </c>
      <c r="C48" s="211">
        <v>79817663.660000026</v>
      </c>
      <c r="D48" s="211">
        <v>84594238.609999999</v>
      </c>
      <c r="E48" s="43"/>
    </row>
    <row r="49" spans="1:4" x14ac:dyDescent="0.2">
      <c r="A49" s="193"/>
      <c r="B49" s="198" t="s">
        <v>500</v>
      </c>
      <c r="C49" s="211">
        <v>30617773.670000002</v>
      </c>
      <c r="D49" s="211">
        <v>37227449.850000001</v>
      </c>
    </row>
    <row r="50" spans="1:4" x14ac:dyDescent="0.2">
      <c r="A50" s="199">
        <v>5100</v>
      </c>
      <c r="B50" s="200" t="s">
        <v>272</v>
      </c>
      <c r="C50" s="212">
        <v>0</v>
      </c>
      <c r="D50" s="212">
        <v>0</v>
      </c>
    </row>
    <row r="51" spans="1:4" x14ac:dyDescent="0.2">
      <c r="A51" s="196">
        <v>5120</v>
      </c>
      <c r="B51" s="191" t="s">
        <v>140</v>
      </c>
      <c r="C51" s="192">
        <v>0</v>
      </c>
      <c r="D51" s="192">
        <v>0</v>
      </c>
    </row>
    <row r="52" spans="1:4" x14ac:dyDescent="0.2">
      <c r="A52" s="194">
        <v>5120</v>
      </c>
      <c r="B52" s="187" t="s">
        <v>140</v>
      </c>
      <c r="C52" s="24">
        <v>0</v>
      </c>
      <c r="D52" s="24">
        <v>0</v>
      </c>
    </row>
    <row r="53" spans="1:4" x14ac:dyDescent="0.2">
      <c r="A53" s="201">
        <v>5130</v>
      </c>
      <c r="B53" s="202" t="s">
        <v>604</v>
      </c>
      <c r="C53" s="24">
        <v>0</v>
      </c>
      <c r="D53" s="24">
        <v>0</v>
      </c>
    </row>
    <row r="54" spans="1:4" x14ac:dyDescent="0.2">
      <c r="A54" s="195">
        <v>5400</v>
      </c>
      <c r="B54" s="30" t="s">
        <v>337</v>
      </c>
      <c r="C54" s="211">
        <v>0</v>
      </c>
      <c r="D54" s="211">
        <v>0</v>
      </c>
    </row>
    <row r="55" spans="1:4" x14ac:dyDescent="0.2">
      <c r="A55" s="193">
        <v>5410</v>
      </c>
      <c r="B55" s="20" t="s">
        <v>501</v>
      </c>
      <c r="C55" s="24">
        <v>0</v>
      </c>
      <c r="D55" s="24">
        <v>0</v>
      </c>
    </row>
    <row r="56" spans="1:4" x14ac:dyDescent="0.2">
      <c r="A56" s="193">
        <v>5411</v>
      </c>
      <c r="B56" s="20" t="s">
        <v>339</v>
      </c>
      <c r="C56" s="24">
        <v>0</v>
      </c>
      <c r="D56" s="24">
        <v>0</v>
      </c>
    </row>
    <row r="57" spans="1:4" x14ac:dyDescent="0.2">
      <c r="A57" s="193">
        <v>5420</v>
      </c>
      <c r="B57" s="20" t="s">
        <v>502</v>
      </c>
      <c r="C57" s="24">
        <v>0</v>
      </c>
      <c r="D57" s="24">
        <v>0</v>
      </c>
    </row>
    <row r="58" spans="1:4" x14ac:dyDescent="0.2">
      <c r="A58" s="193">
        <v>5421</v>
      </c>
      <c r="B58" s="20" t="s">
        <v>342</v>
      </c>
      <c r="C58" s="24">
        <v>0</v>
      </c>
      <c r="D58" s="24">
        <v>0</v>
      </c>
    </row>
    <row r="59" spans="1:4" x14ac:dyDescent="0.2">
      <c r="A59" s="193">
        <v>5430</v>
      </c>
      <c r="B59" s="20" t="s">
        <v>503</v>
      </c>
      <c r="C59" s="24">
        <v>0</v>
      </c>
      <c r="D59" s="24">
        <v>0</v>
      </c>
    </row>
    <row r="60" spans="1:4" x14ac:dyDescent="0.2">
      <c r="A60" s="193">
        <v>5431</v>
      </c>
      <c r="B60" s="20" t="s">
        <v>345</v>
      </c>
      <c r="C60" s="24">
        <v>0</v>
      </c>
      <c r="D60" s="24">
        <v>0</v>
      </c>
    </row>
    <row r="61" spans="1:4" x14ac:dyDescent="0.2">
      <c r="A61" s="193">
        <v>5440</v>
      </c>
      <c r="B61" s="20" t="s">
        <v>504</v>
      </c>
      <c r="C61" s="24">
        <v>0</v>
      </c>
      <c r="D61" s="24">
        <v>0</v>
      </c>
    </row>
    <row r="62" spans="1:4" x14ac:dyDescent="0.2">
      <c r="A62" s="193">
        <v>5441</v>
      </c>
      <c r="B62" s="20" t="s">
        <v>504</v>
      </c>
      <c r="C62" s="24">
        <v>0</v>
      </c>
      <c r="D62" s="24">
        <v>0</v>
      </c>
    </row>
    <row r="63" spans="1:4" x14ac:dyDescent="0.2">
      <c r="A63" s="193">
        <v>5450</v>
      </c>
      <c r="B63" s="20" t="s">
        <v>505</v>
      </c>
      <c r="C63" s="24">
        <v>0</v>
      </c>
      <c r="D63" s="24">
        <v>0</v>
      </c>
    </row>
    <row r="64" spans="1:4" x14ac:dyDescent="0.2">
      <c r="A64" s="193">
        <v>5451</v>
      </c>
      <c r="B64" s="20" t="s">
        <v>349</v>
      </c>
      <c r="C64" s="24">
        <v>0</v>
      </c>
      <c r="D64" s="24">
        <v>0</v>
      </c>
    </row>
    <row r="65" spans="1:4" x14ac:dyDescent="0.2">
      <c r="A65" s="193">
        <v>5452</v>
      </c>
      <c r="B65" s="20" t="s">
        <v>350</v>
      </c>
      <c r="C65" s="24">
        <v>0</v>
      </c>
      <c r="D65" s="24">
        <v>0</v>
      </c>
    </row>
    <row r="66" spans="1:4" x14ac:dyDescent="0.2">
      <c r="A66" s="195">
        <v>5500</v>
      </c>
      <c r="B66" s="30" t="s">
        <v>351</v>
      </c>
      <c r="C66" s="211">
        <v>28916278.25</v>
      </c>
      <c r="D66" s="211">
        <v>35214156.140000001</v>
      </c>
    </row>
    <row r="67" spans="1:4" x14ac:dyDescent="0.2">
      <c r="A67" s="193">
        <v>5510</v>
      </c>
      <c r="B67" s="20" t="s">
        <v>352</v>
      </c>
      <c r="C67" s="24">
        <v>28916278.25</v>
      </c>
      <c r="D67" s="24">
        <v>35214156.140000001</v>
      </c>
    </row>
    <row r="68" spans="1:4" x14ac:dyDescent="0.2">
      <c r="A68" s="193">
        <v>5511</v>
      </c>
      <c r="B68" s="20" t="s">
        <v>353</v>
      </c>
      <c r="C68" s="24">
        <v>0</v>
      </c>
      <c r="D68" s="24">
        <v>0</v>
      </c>
    </row>
    <row r="69" spans="1:4" x14ac:dyDescent="0.2">
      <c r="A69" s="193">
        <v>5512</v>
      </c>
      <c r="B69" s="20" t="s">
        <v>354</v>
      </c>
      <c r="C69" s="24">
        <v>0</v>
      </c>
      <c r="D69" s="24">
        <v>0</v>
      </c>
    </row>
    <row r="70" spans="1:4" x14ac:dyDescent="0.2">
      <c r="A70" s="193">
        <v>5513</v>
      </c>
      <c r="B70" s="20" t="s">
        <v>355</v>
      </c>
      <c r="C70" s="24">
        <v>989982.74</v>
      </c>
      <c r="D70" s="24">
        <v>129982.73999999999</v>
      </c>
    </row>
    <row r="71" spans="1:4" x14ac:dyDescent="0.2">
      <c r="A71" s="193">
        <v>5514</v>
      </c>
      <c r="B71" s="20" t="s">
        <v>356</v>
      </c>
      <c r="C71" s="24">
        <v>16250477.640000001</v>
      </c>
      <c r="D71" s="24">
        <v>24951936.850000001</v>
      </c>
    </row>
    <row r="72" spans="1:4" x14ac:dyDescent="0.2">
      <c r="A72" s="193">
        <v>5515</v>
      </c>
      <c r="B72" s="20" t="s">
        <v>357</v>
      </c>
      <c r="C72" s="24">
        <v>10754571.49</v>
      </c>
      <c r="D72" s="24">
        <v>9548439.8400000017</v>
      </c>
    </row>
    <row r="73" spans="1:4" x14ac:dyDescent="0.2">
      <c r="A73" s="193">
        <v>5516</v>
      </c>
      <c r="B73" s="20" t="s">
        <v>358</v>
      </c>
      <c r="C73" s="24">
        <v>0</v>
      </c>
      <c r="D73" s="24">
        <v>0</v>
      </c>
    </row>
    <row r="74" spans="1:4" x14ac:dyDescent="0.2">
      <c r="A74" s="193">
        <v>5517</v>
      </c>
      <c r="B74" s="20" t="s">
        <v>359</v>
      </c>
      <c r="C74" s="24">
        <v>921246.38</v>
      </c>
      <c r="D74" s="24">
        <v>578964.63</v>
      </c>
    </row>
    <row r="75" spans="1:4" x14ac:dyDescent="0.2">
      <c r="A75" s="193">
        <v>5518</v>
      </c>
      <c r="B75" s="20" t="s">
        <v>41</v>
      </c>
      <c r="C75" s="24">
        <v>0</v>
      </c>
      <c r="D75" s="24">
        <v>4832.08</v>
      </c>
    </row>
    <row r="76" spans="1:4" x14ac:dyDescent="0.2">
      <c r="A76" s="193">
        <v>5520</v>
      </c>
      <c r="B76" s="20" t="s">
        <v>40</v>
      </c>
      <c r="C76" s="24">
        <v>0</v>
      </c>
      <c r="D76" s="24">
        <v>0</v>
      </c>
    </row>
    <row r="77" spans="1:4" x14ac:dyDescent="0.2">
      <c r="A77" s="193">
        <v>5521</v>
      </c>
      <c r="B77" s="20" t="s">
        <v>360</v>
      </c>
      <c r="C77" s="24">
        <v>0</v>
      </c>
      <c r="D77" s="24">
        <v>0</v>
      </c>
    </row>
    <row r="78" spans="1:4" x14ac:dyDescent="0.2">
      <c r="A78" s="193">
        <v>5522</v>
      </c>
      <c r="B78" s="20" t="s">
        <v>361</v>
      </c>
      <c r="C78" s="24">
        <v>0</v>
      </c>
      <c r="D78" s="24">
        <v>0</v>
      </c>
    </row>
    <row r="79" spans="1:4" x14ac:dyDescent="0.2">
      <c r="A79" s="193">
        <v>5530</v>
      </c>
      <c r="B79" s="20" t="s">
        <v>362</v>
      </c>
      <c r="C79" s="24">
        <v>0</v>
      </c>
      <c r="D79" s="24">
        <v>0</v>
      </c>
    </row>
    <row r="80" spans="1:4" x14ac:dyDescent="0.2">
      <c r="A80" s="193">
        <v>5531</v>
      </c>
      <c r="B80" s="20" t="s">
        <v>363</v>
      </c>
      <c r="C80" s="24">
        <v>0</v>
      </c>
      <c r="D80" s="24">
        <v>0</v>
      </c>
    </row>
    <row r="81" spans="1:4" x14ac:dyDescent="0.2">
      <c r="A81" s="193">
        <v>5532</v>
      </c>
      <c r="B81" s="20" t="s">
        <v>364</v>
      </c>
      <c r="C81" s="24">
        <v>0</v>
      </c>
      <c r="D81" s="24">
        <v>0</v>
      </c>
    </row>
    <row r="82" spans="1:4" x14ac:dyDescent="0.2">
      <c r="A82" s="193">
        <v>5533</v>
      </c>
      <c r="B82" s="20" t="s">
        <v>365</v>
      </c>
      <c r="C82" s="24">
        <v>0</v>
      </c>
      <c r="D82" s="24">
        <v>0</v>
      </c>
    </row>
    <row r="83" spans="1:4" x14ac:dyDescent="0.2">
      <c r="A83" s="193">
        <v>5534</v>
      </c>
      <c r="B83" s="20" t="s">
        <v>366</v>
      </c>
      <c r="C83" s="24">
        <v>0</v>
      </c>
      <c r="D83" s="24">
        <v>0</v>
      </c>
    </row>
    <row r="84" spans="1:4" x14ac:dyDescent="0.2">
      <c r="A84" s="193">
        <v>5535</v>
      </c>
      <c r="B84" s="20" t="s">
        <v>367</v>
      </c>
      <c r="C84" s="24">
        <v>0</v>
      </c>
      <c r="D84" s="24">
        <v>0</v>
      </c>
    </row>
    <row r="85" spans="1:4" x14ac:dyDescent="0.2">
      <c r="A85" s="193">
        <v>5590</v>
      </c>
      <c r="B85" s="20" t="s">
        <v>368</v>
      </c>
      <c r="C85" s="24">
        <v>0</v>
      </c>
      <c r="D85" s="24">
        <v>0</v>
      </c>
    </row>
    <row r="86" spans="1:4" x14ac:dyDescent="0.2">
      <c r="A86" s="193">
        <v>5591</v>
      </c>
      <c r="B86" s="20" t="s">
        <v>369</v>
      </c>
      <c r="C86" s="24">
        <v>0</v>
      </c>
      <c r="D86" s="24">
        <v>0</v>
      </c>
    </row>
    <row r="87" spans="1:4" x14ac:dyDescent="0.2">
      <c r="A87" s="193">
        <v>5592</v>
      </c>
      <c r="B87" s="20" t="s">
        <v>370</v>
      </c>
      <c r="C87" s="24">
        <v>0</v>
      </c>
      <c r="D87" s="24">
        <v>0</v>
      </c>
    </row>
    <row r="88" spans="1:4" x14ac:dyDescent="0.2">
      <c r="A88" s="193">
        <v>5593</v>
      </c>
      <c r="B88" s="20" t="s">
        <v>371</v>
      </c>
      <c r="C88" s="24">
        <v>0</v>
      </c>
      <c r="D88" s="24">
        <v>0</v>
      </c>
    </row>
    <row r="89" spans="1:4" x14ac:dyDescent="0.2">
      <c r="A89" s="193">
        <v>5594</v>
      </c>
      <c r="B89" s="20" t="s">
        <v>372</v>
      </c>
      <c r="C89" s="24">
        <v>0</v>
      </c>
      <c r="D89" s="24">
        <v>0</v>
      </c>
    </row>
    <row r="90" spans="1:4" x14ac:dyDescent="0.2">
      <c r="A90" s="193">
        <v>5595</v>
      </c>
      <c r="B90" s="20" t="s">
        <v>373</v>
      </c>
      <c r="C90" s="24">
        <v>0</v>
      </c>
      <c r="D90" s="24">
        <v>0</v>
      </c>
    </row>
    <row r="91" spans="1:4" x14ac:dyDescent="0.2">
      <c r="A91" s="193">
        <v>5596</v>
      </c>
      <c r="B91" s="20" t="s">
        <v>268</v>
      </c>
      <c r="C91" s="24">
        <v>0</v>
      </c>
      <c r="D91" s="24">
        <v>0</v>
      </c>
    </row>
    <row r="92" spans="1:4" x14ac:dyDescent="0.2">
      <c r="A92" s="193">
        <v>5597</v>
      </c>
      <c r="B92" s="20" t="s">
        <v>374</v>
      </c>
      <c r="C92" s="24">
        <v>0</v>
      </c>
      <c r="D92" s="24">
        <v>0</v>
      </c>
    </row>
    <row r="93" spans="1:4" x14ac:dyDescent="0.2">
      <c r="A93" s="193">
        <v>5599</v>
      </c>
      <c r="B93" s="20" t="s">
        <v>375</v>
      </c>
      <c r="C93" s="24">
        <v>0</v>
      </c>
      <c r="D93" s="24">
        <v>0</v>
      </c>
    </row>
    <row r="94" spans="1:4" x14ac:dyDescent="0.2">
      <c r="A94" s="195">
        <v>5600</v>
      </c>
      <c r="B94" s="30" t="s">
        <v>39</v>
      </c>
      <c r="C94" s="211">
        <v>0</v>
      </c>
      <c r="D94" s="211">
        <v>0</v>
      </c>
    </row>
    <row r="95" spans="1:4" x14ac:dyDescent="0.2">
      <c r="A95" s="193">
        <v>5610</v>
      </c>
      <c r="B95" s="20" t="s">
        <v>376</v>
      </c>
      <c r="C95" s="24">
        <v>0</v>
      </c>
      <c r="D95" s="24">
        <v>0</v>
      </c>
    </row>
    <row r="96" spans="1:4" x14ac:dyDescent="0.2">
      <c r="A96" s="193">
        <v>5611</v>
      </c>
      <c r="B96" s="20" t="s">
        <v>377</v>
      </c>
      <c r="C96" s="24">
        <v>0</v>
      </c>
      <c r="D96" s="24">
        <v>0</v>
      </c>
    </row>
    <row r="97" spans="1:4" x14ac:dyDescent="0.2">
      <c r="A97" s="195">
        <v>2110</v>
      </c>
      <c r="B97" s="203" t="s">
        <v>512</v>
      </c>
      <c r="C97" s="211">
        <v>1701495.42</v>
      </c>
      <c r="D97" s="211">
        <v>2013293.71</v>
      </c>
    </row>
    <row r="98" spans="1:4" x14ac:dyDescent="0.2">
      <c r="A98" s="193">
        <v>2111</v>
      </c>
      <c r="B98" s="20" t="s">
        <v>513</v>
      </c>
      <c r="C98" s="24">
        <v>1515368.1199999999</v>
      </c>
      <c r="D98" s="24">
        <v>1794156.3399999999</v>
      </c>
    </row>
    <row r="99" spans="1:4" x14ac:dyDescent="0.2">
      <c r="A99" s="193">
        <v>2112</v>
      </c>
      <c r="B99" s="20" t="s">
        <v>514</v>
      </c>
      <c r="C99" s="24">
        <v>45895.350000000006</v>
      </c>
      <c r="D99" s="24">
        <v>31246.61</v>
      </c>
    </row>
    <row r="100" spans="1:4" x14ac:dyDescent="0.2">
      <c r="A100" s="193">
        <v>2112</v>
      </c>
      <c r="B100" s="20" t="s">
        <v>515</v>
      </c>
      <c r="C100" s="24">
        <v>137620.94999999998</v>
      </c>
      <c r="D100" s="24">
        <v>160515.76</v>
      </c>
    </row>
    <row r="101" spans="1:4" x14ac:dyDescent="0.2">
      <c r="A101" s="193">
        <v>2115</v>
      </c>
      <c r="B101" s="20" t="s">
        <v>516</v>
      </c>
      <c r="C101" s="24">
        <v>2611</v>
      </c>
      <c r="D101" s="24">
        <v>27375</v>
      </c>
    </row>
    <row r="102" spans="1:4" x14ac:dyDescent="0.2">
      <c r="A102" s="193">
        <v>2114</v>
      </c>
      <c r="B102" s="20" t="s">
        <v>517</v>
      </c>
      <c r="C102" s="24">
        <v>0</v>
      </c>
      <c r="D102" s="24">
        <v>0</v>
      </c>
    </row>
    <row r="103" spans="1:4" x14ac:dyDescent="0.2">
      <c r="A103" s="201"/>
      <c r="B103" s="204" t="s">
        <v>605</v>
      </c>
      <c r="C103" s="212">
        <v>0</v>
      </c>
      <c r="D103" s="212">
        <v>0</v>
      </c>
    </row>
    <row r="104" spans="1:4" x14ac:dyDescent="0.2">
      <c r="A104" s="199">
        <v>1270</v>
      </c>
      <c r="B104" s="200" t="s">
        <v>168</v>
      </c>
      <c r="C104" s="213">
        <v>0</v>
      </c>
      <c r="D104" s="213">
        <v>0</v>
      </c>
    </row>
    <row r="105" spans="1:4" x14ac:dyDescent="0.2">
      <c r="A105" s="201">
        <v>1273</v>
      </c>
      <c r="B105" s="202" t="s">
        <v>606</v>
      </c>
      <c r="C105" s="24">
        <v>0</v>
      </c>
      <c r="D105" s="24">
        <v>0</v>
      </c>
    </row>
    <row r="106" spans="1:4" x14ac:dyDescent="0.2">
      <c r="A106" s="201"/>
      <c r="B106" s="204" t="s">
        <v>607</v>
      </c>
      <c r="C106" s="212">
        <v>0</v>
      </c>
      <c r="D106" s="212">
        <v>0</v>
      </c>
    </row>
    <row r="107" spans="1:4" x14ac:dyDescent="0.2">
      <c r="A107" s="199">
        <v>4300</v>
      </c>
      <c r="B107" s="205" t="s">
        <v>608</v>
      </c>
      <c r="C107" s="213">
        <v>0</v>
      </c>
      <c r="D107" s="214">
        <v>0</v>
      </c>
    </row>
    <row r="108" spans="1:4" x14ac:dyDescent="0.2">
      <c r="A108" s="199">
        <v>4310</v>
      </c>
      <c r="B108" s="205" t="s">
        <v>255</v>
      </c>
      <c r="C108" s="213">
        <v>0</v>
      </c>
      <c r="D108" s="213">
        <v>0</v>
      </c>
    </row>
    <row r="109" spans="1:4" x14ac:dyDescent="0.2">
      <c r="A109" s="201">
        <v>4311</v>
      </c>
      <c r="B109" s="206" t="s">
        <v>424</v>
      </c>
      <c r="C109" s="24">
        <v>0</v>
      </c>
      <c r="D109" s="24">
        <v>0</v>
      </c>
    </row>
    <row r="110" spans="1:4" x14ac:dyDescent="0.2">
      <c r="A110" s="201">
        <v>4319</v>
      </c>
      <c r="B110" s="206" t="s">
        <v>256</v>
      </c>
      <c r="C110" s="24">
        <v>0</v>
      </c>
      <c r="D110" s="24">
        <v>0</v>
      </c>
    </row>
    <row r="111" spans="1:4" x14ac:dyDescent="0.2">
      <c r="A111" s="199">
        <v>4320</v>
      </c>
      <c r="B111" s="205" t="s">
        <v>257</v>
      </c>
      <c r="C111" s="213">
        <v>0</v>
      </c>
      <c r="D111" s="213">
        <v>0</v>
      </c>
    </row>
    <row r="112" spans="1:4" x14ac:dyDescent="0.2">
      <c r="A112" s="201">
        <v>4321</v>
      </c>
      <c r="B112" s="206" t="s">
        <v>258</v>
      </c>
      <c r="C112" s="24">
        <v>0</v>
      </c>
      <c r="D112" s="24">
        <v>0</v>
      </c>
    </row>
    <row r="113" spans="1:4" x14ac:dyDescent="0.2">
      <c r="A113" s="201">
        <v>4322</v>
      </c>
      <c r="B113" s="206" t="s">
        <v>259</v>
      </c>
      <c r="C113" s="24">
        <v>0</v>
      </c>
      <c r="D113" s="24">
        <v>0</v>
      </c>
    </row>
    <row r="114" spans="1:4" x14ac:dyDescent="0.2">
      <c r="A114" s="201">
        <v>4323</v>
      </c>
      <c r="B114" s="206" t="s">
        <v>260</v>
      </c>
      <c r="C114" s="24">
        <v>0</v>
      </c>
      <c r="D114" s="24">
        <v>0</v>
      </c>
    </row>
    <row r="115" spans="1:4" x14ac:dyDescent="0.2">
      <c r="A115" s="201">
        <v>4324</v>
      </c>
      <c r="B115" s="206" t="s">
        <v>261</v>
      </c>
      <c r="C115" s="24">
        <v>0</v>
      </c>
      <c r="D115" s="24">
        <v>0</v>
      </c>
    </row>
    <row r="116" spans="1:4" x14ac:dyDescent="0.2">
      <c r="A116" s="201">
        <v>4325</v>
      </c>
      <c r="B116" s="206" t="s">
        <v>262</v>
      </c>
      <c r="C116" s="24">
        <v>0</v>
      </c>
      <c r="D116" s="24">
        <v>0</v>
      </c>
    </row>
    <row r="117" spans="1:4" x14ac:dyDescent="0.2">
      <c r="A117" s="199">
        <v>4330</v>
      </c>
      <c r="B117" s="205" t="s">
        <v>263</v>
      </c>
      <c r="C117" s="213">
        <v>0</v>
      </c>
      <c r="D117" s="213">
        <v>0</v>
      </c>
    </row>
    <row r="118" spans="1:4" x14ac:dyDescent="0.2">
      <c r="A118" s="201">
        <v>4331</v>
      </c>
      <c r="B118" s="206" t="s">
        <v>263</v>
      </c>
      <c r="C118" s="24">
        <v>0</v>
      </c>
      <c r="D118" s="24">
        <v>0</v>
      </c>
    </row>
    <row r="119" spans="1:4" x14ac:dyDescent="0.2">
      <c r="A119" s="199">
        <v>4340</v>
      </c>
      <c r="B119" s="205" t="s">
        <v>264</v>
      </c>
      <c r="C119" s="213">
        <v>0</v>
      </c>
      <c r="D119" s="213">
        <v>0</v>
      </c>
    </row>
    <row r="120" spans="1:4" x14ac:dyDescent="0.2">
      <c r="A120" s="201">
        <v>4341</v>
      </c>
      <c r="B120" s="206" t="s">
        <v>264</v>
      </c>
      <c r="C120" s="24">
        <v>0</v>
      </c>
      <c r="D120" s="24">
        <v>0</v>
      </c>
    </row>
    <row r="121" spans="1:4" x14ac:dyDescent="0.2">
      <c r="A121" s="196">
        <v>4390</v>
      </c>
      <c r="B121" s="207" t="s">
        <v>265</v>
      </c>
      <c r="C121" s="186">
        <v>0</v>
      </c>
      <c r="D121" s="186">
        <v>0</v>
      </c>
    </row>
    <row r="122" spans="1:4" x14ac:dyDescent="0.2">
      <c r="A122" s="188">
        <v>4392</v>
      </c>
      <c r="B122" s="208" t="s">
        <v>266</v>
      </c>
      <c r="C122" s="24">
        <v>0</v>
      </c>
      <c r="D122" s="24">
        <v>0</v>
      </c>
    </row>
    <row r="123" spans="1:4" x14ac:dyDescent="0.2">
      <c r="A123" s="188">
        <v>4393</v>
      </c>
      <c r="B123" s="208" t="s">
        <v>425</v>
      </c>
      <c r="C123" s="24">
        <v>0</v>
      </c>
      <c r="D123" s="24">
        <v>0</v>
      </c>
    </row>
    <row r="124" spans="1:4" x14ac:dyDescent="0.2">
      <c r="A124" s="188">
        <v>4394</v>
      </c>
      <c r="B124" s="208" t="s">
        <v>267</v>
      </c>
      <c r="C124" s="24">
        <v>0</v>
      </c>
      <c r="D124" s="24">
        <v>0</v>
      </c>
    </row>
    <row r="125" spans="1:4" x14ac:dyDescent="0.2">
      <c r="A125" s="188">
        <v>4395</v>
      </c>
      <c r="B125" s="208" t="s">
        <v>268</v>
      </c>
      <c r="C125" s="24">
        <v>0</v>
      </c>
      <c r="D125" s="24">
        <v>0</v>
      </c>
    </row>
    <row r="126" spans="1:4" x14ac:dyDescent="0.2">
      <c r="A126" s="188">
        <v>4396</v>
      </c>
      <c r="B126" s="208" t="s">
        <v>269</v>
      </c>
      <c r="C126" s="24">
        <v>0</v>
      </c>
      <c r="D126" s="24">
        <v>0</v>
      </c>
    </row>
    <row r="127" spans="1:4" x14ac:dyDescent="0.2">
      <c r="A127" s="188">
        <v>4397</v>
      </c>
      <c r="B127" s="208" t="s">
        <v>426</v>
      </c>
      <c r="C127" s="24">
        <v>0</v>
      </c>
      <c r="D127" s="24">
        <v>0</v>
      </c>
    </row>
    <row r="128" spans="1:4" x14ac:dyDescent="0.2">
      <c r="A128" s="201">
        <v>4399</v>
      </c>
      <c r="B128" s="206" t="s">
        <v>265</v>
      </c>
      <c r="C128" s="24">
        <v>0</v>
      </c>
      <c r="D128" s="24">
        <v>0</v>
      </c>
    </row>
    <row r="129" spans="1:4" x14ac:dyDescent="0.2">
      <c r="A129" s="195">
        <v>1120</v>
      </c>
      <c r="B129" s="203" t="s">
        <v>518</v>
      </c>
      <c r="C129" s="211">
        <v>0</v>
      </c>
      <c r="D129" s="211">
        <v>0</v>
      </c>
    </row>
    <row r="130" spans="1:4" x14ac:dyDescent="0.2">
      <c r="A130" s="193">
        <v>1124</v>
      </c>
      <c r="B130" s="209" t="s">
        <v>519</v>
      </c>
      <c r="C130" s="24">
        <v>0</v>
      </c>
      <c r="D130" s="24">
        <v>0</v>
      </c>
    </row>
    <row r="131" spans="1:4" x14ac:dyDescent="0.2">
      <c r="A131" s="193">
        <v>1124</v>
      </c>
      <c r="B131" s="209" t="s">
        <v>520</v>
      </c>
      <c r="C131" s="24">
        <v>0</v>
      </c>
      <c r="D131" s="24">
        <v>0</v>
      </c>
    </row>
    <row r="132" spans="1:4" x14ac:dyDescent="0.2">
      <c r="A132" s="193">
        <v>1124</v>
      </c>
      <c r="B132" s="209" t="s">
        <v>521</v>
      </c>
      <c r="C132" s="24">
        <v>0</v>
      </c>
      <c r="D132" s="24">
        <v>0</v>
      </c>
    </row>
    <row r="133" spans="1:4" x14ac:dyDescent="0.2">
      <c r="A133" s="193">
        <v>1124</v>
      </c>
      <c r="B133" s="209" t="s">
        <v>522</v>
      </c>
      <c r="C133" s="24">
        <v>0</v>
      </c>
      <c r="D133" s="24">
        <v>0</v>
      </c>
    </row>
    <row r="134" spans="1:4" x14ac:dyDescent="0.2">
      <c r="A134" s="193">
        <v>1124</v>
      </c>
      <c r="B134" s="209" t="s">
        <v>523</v>
      </c>
      <c r="C134" s="24">
        <v>0</v>
      </c>
      <c r="D134" s="24">
        <v>0</v>
      </c>
    </row>
    <row r="135" spans="1:4" x14ac:dyDescent="0.2">
      <c r="A135" s="193">
        <v>1124</v>
      </c>
      <c r="B135" s="209" t="s">
        <v>524</v>
      </c>
      <c r="C135" s="24">
        <v>0</v>
      </c>
      <c r="D135" s="24">
        <v>0</v>
      </c>
    </row>
    <row r="136" spans="1:4" x14ac:dyDescent="0.2">
      <c r="A136" s="193">
        <v>1122</v>
      </c>
      <c r="B136" s="209" t="s">
        <v>525</v>
      </c>
      <c r="C136" s="24">
        <v>0</v>
      </c>
      <c r="D136" s="24">
        <v>0</v>
      </c>
    </row>
    <row r="137" spans="1:4" x14ac:dyDescent="0.2">
      <c r="A137" s="193">
        <v>1122</v>
      </c>
      <c r="B137" s="209" t="s">
        <v>526</v>
      </c>
      <c r="C137" s="24">
        <v>0</v>
      </c>
      <c r="D137" s="24">
        <v>0</v>
      </c>
    </row>
    <row r="138" spans="1:4" x14ac:dyDescent="0.2">
      <c r="A138" s="193">
        <v>1122</v>
      </c>
      <c r="B138" s="209" t="s">
        <v>527</v>
      </c>
      <c r="C138" s="24">
        <v>0</v>
      </c>
      <c r="D138" s="24">
        <v>0</v>
      </c>
    </row>
    <row r="139" spans="1:4" x14ac:dyDescent="0.2">
      <c r="A139" s="193"/>
      <c r="B139" s="210" t="s">
        <v>528</v>
      </c>
      <c r="C139" s="211">
        <f>C48+C49-C103-C106</f>
        <v>110435437.33000003</v>
      </c>
      <c r="D139" s="211">
        <f>D48+D49-D103-D106</f>
        <v>121821688.46000001</v>
      </c>
    </row>
    <row r="141" spans="1:4" x14ac:dyDescent="0.2">
      <c r="A141" s="20" t="s">
        <v>508</v>
      </c>
    </row>
    <row r="143" spans="1:4" x14ac:dyDescent="0.2">
      <c r="C143" s="189"/>
      <c r="D143" s="189"/>
    </row>
    <row r="144" spans="1:4" x14ac:dyDescent="0.2">
      <c r="C144" s="182"/>
      <c r="D144" s="18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del trimestre anterior" sqref="C49:D49 C54:D54"/>
    <dataValidation allowBlank="1" showInputMessage="1" showErrorMessage="1" prompt="Saldo al 31 de diciembre del año anterior que se presenta" sqref="D8 D47 D20"/>
    <dataValidation allowBlank="1" showInputMessage="1" showErrorMessage="1" prompt="Importe final del periodo que corresponde la información financiera trimestral que se presenta." sqref="C8 C20 C47"/>
  </dataValidations>
  <printOptions horizontalCentered="1"/>
  <pageMargins left="0.39370078740157483" right="0.39370078740157483" top="0.59055118110236227" bottom="0.39370078740157483" header="0.31496062992125984" footer="0.31496062992125984"/>
  <pageSetup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zoomScale="145" zoomScaleNormal="145" zoomScaleSheetLayoutView="115" workbookViewId="0">
      <selection activeCell="B12" sqref="B12"/>
    </sheetView>
  </sheetViews>
  <sheetFormatPr baseColWidth="10" defaultColWidth="11.42578125" defaultRowHeight="11.25" x14ac:dyDescent="0.2"/>
  <cols>
    <col min="1" max="1" width="3.42578125" style="27" customWidth="1"/>
    <col min="2" max="2" width="63.140625" style="27" customWidth="1"/>
    <col min="3" max="3" width="17.5703125" style="27" customWidth="1"/>
    <col min="4" max="4" width="11.42578125" style="187"/>
    <col min="5" max="5" width="12.85546875" style="187" bestFit="1" customWidth="1"/>
    <col min="6" max="11" width="11.42578125" style="187"/>
    <col min="12" max="16384" width="11.42578125" style="27"/>
  </cols>
  <sheetData>
    <row r="1" spans="1:11" s="26" customFormat="1" ht="18" customHeight="1" x14ac:dyDescent="0.2">
      <c r="A1" s="227" t="s">
        <v>592</v>
      </c>
      <c r="B1" s="228"/>
      <c r="C1" s="229"/>
      <c r="D1" s="187"/>
      <c r="E1" s="187"/>
      <c r="F1" s="187"/>
      <c r="G1" s="187"/>
      <c r="H1" s="187"/>
      <c r="I1" s="187"/>
      <c r="J1" s="187"/>
      <c r="K1" s="187"/>
    </row>
    <row r="2" spans="1:11" s="26" customFormat="1" ht="18" customHeight="1" x14ac:dyDescent="0.2">
      <c r="A2" s="230" t="s">
        <v>496</v>
      </c>
      <c r="B2" s="231"/>
      <c r="C2" s="232"/>
      <c r="D2" s="187"/>
      <c r="E2" s="187"/>
      <c r="F2" s="187"/>
      <c r="G2" s="187"/>
      <c r="H2" s="187"/>
      <c r="I2" s="187"/>
      <c r="J2" s="187"/>
      <c r="K2" s="187"/>
    </row>
    <row r="3" spans="1:11" s="26" customFormat="1" ht="18" customHeight="1" x14ac:dyDescent="0.2">
      <c r="A3" s="230" t="s">
        <v>600</v>
      </c>
      <c r="B3" s="231"/>
      <c r="C3" s="232"/>
      <c r="D3" s="187"/>
      <c r="E3" s="187"/>
      <c r="F3" s="187"/>
      <c r="G3" s="187"/>
      <c r="H3" s="187"/>
      <c r="I3" s="187"/>
      <c r="J3" s="187"/>
      <c r="K3" s="187"/>
    </row>
    <row r="4" spans="1:11" s="28" customFormat="1" ht="18" customHeight="1" x14ac:dyDescent="0.2">
      <c r="A4" s="233" t="s">
        <v>497</v>
      </c>
      <c r="B4" s="234"/>
      <c r="C4" s="235"/>
      <c r="D4" s="187"/>
      <c r="E4" s="187"/>
      <c r="F4" s="187"/>
      <c r="G4" s="187"/>
      <c r="H4" s="187"/>
      <c r="I4" s="187"/>
      <c r="J4" s="187"/>
      <c r="K4" s="187"/>
    </row>
    <row r="5" spans="1:11" s="28" customFormat="1" ht="18" customHeight="1" x14ac:dyDescent="0.2">
      <c r="A5" s="236" t="s">
        <v>400</v>
      </c>
      <c r="B5" s="237"/>
      <c r="C5" s="40">
        <v>2025</v>
      </c>
      <c r="D5" s="187"/>
      <c r="E5" s="187"/>
      <c r="F5" s="187"/>
      <c r="G5" s="187"/>
      <c r="H5" s="187"/>
      <c r="I5" s="187"/>
      <c r="J5" s="187"/>
      <c r="K5" s="187"/>
    </row>
    <row r="6" spans="1:11" x14ac:dyDescent="0.2">
      <c r="A6" s="52" t="s">
        <v>429</v>
      </c>
      <c r="B6" s="61"/>
      <c r="C6" s="74">
        <v>440178614.75999999</v>
      </c>
    </row>
    <row r="7" spans="1:11" x14ac:dyDescent="0.2">
      <c r="A7" s="69"/>
      <c r="B7" s="53"/>
      <c r="C7" s="70"/>
    </row>
    <row r="8" spans="1:11" x14ac:dyDescent="0.2">
      <c r="A8" s="54" t="s">
        <v>430</v>
      </c>
      <c r="B8" s="53"/>
      <c r="C8" s="62">
        <f>SUM(C9:C14)</f>
        <v>3440615.89</v>
      </c>
    </row>
    <row r="9" spans="1:11" x14ac:dyDescent="0.2">
      <c r="A9" s="75" t="s">
        <v>431</v>
      </c>
      <c r="B9" s="63" t="s">
        <v>255</v>
      </c>
      <c r="C9" s="76">
        <v>0</v>
      </c>
    </row>
    <row r="10" spans="1:11" x14ac:dyDescent="0.2">
      <c r="A10" s="69" t="s">
        <v>432</v>
      </c>
      <c r="B10" s="77" t="s">
        <v>441</v>
      </c>
      <c r="C10" s="76">
        <v>0</v>
      </c>
    </row>
    <row r="11" spans="1:11" x14ac:dyDescent="0.2">
      <c r="A11" s="69" t="s">
        <v>433</v>
      </c>
      <c r="B11" s="77" t="s">
        <v>263</v>
      </c>
      <c r="C11" s="76">
        <v>0</v>
      </c>
    </row>
    <row r="12" spans="1:11" x14ac:dyDescent="0.2">
      <c r="A12" s="69" t="s">
        <v>434</v>
      </c>
      <c r="B12" s="77" t="s">
        <v>264</v>
      </c>
      <c r="C12" s="76">
        <v>0</v>
      </c>
    </row>
    <row r="13" spans="1:11" x14ac:dyDescent="0.2">
      <c r="A13" s="69" t="s">
        <v>435</v>
      </c>
      <c r="B13" s="77" t="s">
        <v>265</v>
      </c>
      <c r="C13" s="76">
        <v>0</v>
      </c>
    </row>
    <row r="14" spans="1:11" x14ac:dyDescent="0.2">
      <c r="A14" s="78" t="s">
        <v>436</v>
      </c>
      <c r="B14" s="79" t="s">
        <v>437</v>
      </c>
      <c r="C14" s="76">
        <v>3440615.89</v>
      </c>
    </row>
    <row r="15" spans="1:11" x14ac:dyDescent="0.2">
      <c r="A15" s="69"/>
      <c r="B15" s="80"/>
      <c r="C15" s="76"/>
    </row>
    <row r="16" spans="1:11" x14ac:dyDescent="0.2">
      <c r="A16" s="54" t="s">
        <v>574</v>
      </c>
      <c r="B16" s="53"/>
      <c r="C16" s="62">
        <v>0</v>
      </c>
    </row>
    <row r="17" spans="1:3" x14ac:dyDescent="0.2">
      <c r="A17" s="81">
        <v>3.1</v>
      </c>
      <c r="B17" s="77" t="s">
        <v>440</v>
      </c>
      <c r="C17" s="76">
        <v>0</v>
      </c>
    </row>
    <row r="18" spans="1:3" x14ac:dyDescent="0.2">
      <c r="A18" s="82">
        <v>3.2</v>
      </c>
      <c r="B18" s="77" t="s">
        <v>438</v>
      </c>
      <c r="C18" s="76">
        <v>0</v>
      </c>
    </row>
    <row r="19" spans="1:3" x14ac:dyDescent="0.2">
      <c r="A19" s="82">
        <v>3.3</v>
      </c>
      <c r="B19" s="79" t="s">
        <v>439</v>
      </c>
      <c r="C19" s="76">
        <v>0</v>
      </c>
    </row>
    <row r="20" spans="1:3" x14ac:dyDescent="0.2">
      <c r="A20" s="69"/>
      <c r="B20" s="84"/>
      <c r="C20" s="83"/>
    </row>
    <row r="21" spans="1:3" x14ac:dyDescent="0.2">
      <c r="A21" s="60" t="s">
        <v>529</v>
      </c>
      <c r="B21" s="67"/>
      <c r="C21" s="68">
        <f>C6+C8-C16</f>
        <v>443619230.64999998</v>
      </c>
    </row>
    <row r="23" spans="1:3" x14ac:dyDescent="0.2">
      <c r="A23" s="27" t="s">
        <v>508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4"/>
  <sheetViews>
    <sheetView showGridLines="0" zoomScale="130" zoomScaleNormal="130" workbookViewId="0">
      <selection activeCell="C22" sqref="C22"/>
    </sheetView>
  </sheetViews>
  <sheetFormatPr baseColWidth="10" defaultColWidth="11.42578125" defaultRowHeight="11.25" x14ac:dyDescent="0.2"/>
  <cols>
    <col min="1" max="1" width="3.5703125" style="27" customWidth="1"/>
    <col min="2" max="2" width="62.140625" style="27" customWidth="1"/>
    <col min="3" max="3" width="37.85546875" style="27" customWidth="1"/>
    <col min="4" max="4" width="11.42578125" style="187"/>
    <col min="5" max="5" width="13.140625" style="187" bestFit="1" customWidth="1"/>
    <col min="6" max="6" width="11.85546875" style="187" bestFit="1" customWidth="1"/>
    <col min="7" max="7" width="11.28515625" style="187" bestFit="1" customWidth="1"/>
    <col min="8" max="8" width="10" style="187" bestFit="1" customWidth="1"/>
    <col min="9" max="13" width="11.42578125" style="187"/>
    <col min="14" max="16384" width="11.42578125" style="27"/>
  </cols>
  <sheetData>
    <row r="1" spans="1:13" s="29" customFormat="1" ht="18.95" customHeight="1" x14ac:dyDescent="0.2">
      <c r="A1" s="227" t="s">
        <v>592</v>
      </c>
      <c r="B1" s="228"/>
      <c r="C1" s="229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s="29" customFormat="1" x14ac:dyDescent="0.2">
      <c r="A2" s="238" t="s">
        <v>498</v>
      </c>
      <c r="B2" s="239"/>
      <c r="C2" s="240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s="29" customFormat="1" ht="18.95" customHeight="1" x14ac:dyDescent="0.2">
      <c r="A3" s="238" t="s">
        <v>600</v>
      </c>
      <c r="B3" s="239"/>
      <c r="C3" s="240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233" t="s">
        <v>497</v>
      </c>
      <c r="B4" s="234"/>
      <c r="C4" s="235"/>
    </row>
    <row r="5" spans="1:13" x14ac:dyDescent="0.2">
      <c r="A5" s="241" t="s">
        <v>400</v>
      </c>
      <c r="B5" s="242"/>
      <c r="C5" s="40">
        <v>2025</v>
      </c>
    </row>
    <row r="6" spans="1:13" x14ac:dyDescent="0.2">
      <c r="A6" s="52" t="s">
        <v>442</v>
      </c>
      <c r="B6" s="61"/>
      <c r="C6" s="74">
        <v>419424921.79000002</v>
      </c>
    </row>
    <row r="7" spans="1:13" x14ac:dyDescent="0.2">
      <c r="A7" s="69"/>
      <c r="B7" s="53"/>
      <c r="C7" s="70"/>
    </row>
    <row r="8" spans="1:13" x14ac:dyDescent="0.2">
      <c r="A8" s="54" t="s">
        <v>443</v>
      </c>
      <c r="B8" s="53"/>
      <c r="C8" s="62">
        <f>SUM(C9:C29)</f>
        <v>132622880.94</v>
      </c>
    </row>
    <row r="9" spans="1:13" x14ac:dyDescent="0.2">
      <c r="A9" s="55">
        <v>2.1</v>
      </c>
      <c r="B9" s="63" t="s">
        <v>283</v>
      </c>
      <c r="C9" s="76">
        <v>0</v>
      </c>
    </row>
    <row r="10" spans="1:13" x14ac:dyDescent="0.2">
      <c r="A10" s="55">
        <v>2.2000000000000002</v>
      </c>
      <c r="B10" s="63" t="s">
        <v>280</v>
      </c>
      <c r="C10" s="76">
        <v>60155756.659999996</v>
      </c>
    </row>
    <row r="11" spans="1:13" x14ac:dyDescent="0.2">
      <c r="A11" s="56">
        <v>2.2999999999999998</v>
      </c>
      <c r="B11" s="64" t="s">
        <v>153</v>
      </c>
      <c r="C11" s="76">
        <v>1302422.98</v>
      </c>
    </row>
    <row r="12" spans="1:13" x14ac:dyDescent="0.2">
      <c r="A12" s="56">
        <v>2.4</v>
      </c>
      <c r="B12" s="64" t="s">
        <v>154</v>
      </c>
      <c r="C12" s="76">
        <v>0</v>
      </c>
    </row>
    <row r="13" spans="1:13" x14ac:dyDescent="0.2">
      <c r="A13" s="56">
        <v>2.5</v>
      </c>
      <c r="B13" s="64" t="s">
        <v>155</v>
      </c>
      <c r="C13" s="76">
        <v>52336.17</v>
      </c>
    </row>
    <row r="14" spans="1:13" x14ac:dyDescent="0.2">
      <c r="A14" s="56">
        <v>2.6</v>
      </c>
      <c r="B14" s="64" t="s">
        <v>156</v>
      </c>
      <c r="C14" s="76">
        <v>2655646.0099999998</v>
      </c>
    </row>
    <row r="15" spans="1:13" x14ac:dyDescent="0.2">
      <c r="A15" s="56">
        <v>2.7</v>
      </c>
      <c r="B15" s="64" t="s">
        <v>157</v>
      </c>
      <c r="C15" s="76">
        <v>0</v>
      </c>
    </row>
    <row r="16" spans="1:13" x14ac:dyDescent="0.2">
      <c r="A16" s="56">
        <v>2.8</v>
      </c>
      <c r="B16" s="64" t="s">
        <v>158</v>
      </c>
      <c r="C16" s="76">
        <v>2306740.16</v>
      </c>
    </row>
    <row r="17" spans="1:3" x14ac:dyDescent="0.2">
      <c r="A17" s="56">
        <v>2.9</v>
      </c>
      <c r="B17" s="64" t="s">
        <v>160</v>
      </c>
      <c r="C17" s="76">
        <v>0</v>
      </c>
    </row>
    <row r="18" spans="1:3" x14ac:dyDescent="0.2">
      <c r="A18" s="56" t="s">
        <v>444</v>
      </c>
      <c r="B18" s="64" t="s">
        <v>445</v>
      </c>
      <c r="C18" s="76">
        <v>860000</v>
      </c>
    </row>
    <row r="19" spans="1:3" x14ac:dyDescent="0.2">
      <c r="A19" s="56" t="s">
        <v>470</v>
      </c>
      <c r="B19" s="64" t="s">
        <v>162</v>
      </c>
      <c r="C19" s="76">
        <v>0</v>
      </c>
    </row>
    <row r="20" spans="1:3" x14ac:dyDescent="0.2">
      <c r="A20" s="56" t="s">
        <v>471</v>
      </c>
      <c r="B20" s="64" t="s">
        <v>446</v>
      </c>
      <c r="C20" s="76">
        <v>58921411.810000002</v>
      </c>
    </row>
    <row r="21" spans="1:3" x14ac:dyDescent="0.2">
      <c r="A21" s="56" t="s">
        <v>472</v>
      </c>
      <c r="B21" s="64" t="s">
        <v>447</v>
      </c>
      <c r="C21" s="76">
        <v>0</v>
      </c>
    </row>
    <row r="22" spans="1:3" x14ac:dyDescent="0.2">
      <c r="A22" s="56" t="s">
        <v>473</v>
      </c>
      <c r="B22" s="64" t="s">
        <v>448</v>
      </c>
      <c r="C22" s="76">
        <v>0</v>
      </c>
    </row>
    <row r="23" spans="1:3" x14ac:dyDescent="0.2">
      <c r="A23" s="56" t="s">
        <v>449</v>
      </c>
      <c r="B23" s="64" t="s">
        <v>450</v>
      </c>
      <c r="C23" s="76">
        <v>0</v>
      </c>
    </row>
    <row r="24" spans="1:3" x14ac:dyDescent="0.2">
      <c r="A24" s="56" t="s">
        <v>451</v>
      </c>
      <c r="B24" s="64" t="s">
        <v>452</v>
      </c>
      <c r="C24" s="76">
        <v>0</v>
      </c>
    </row>
    <row r="25" spans="1:3" x14ac:dyDescent="0.2">
      <c r="A25" s="56" t="s">
        <v>453</v>
      </c>
      <c r="B25" s="64" t="s">
        <v>454</v>
      </c>
      <c r="C25" s="76">
        <v>0</v>
      </c>
    </row>
    <row r="26" spans="1:3" x14ac:dyDescent="0.2">
      <c r="A26" s="56" t="s">
        <v>455</v>
      </c>
      <c r="B26" s="64" t="s">
        <v>456</v>
      </c>
      <c r="C26" s="76">
        <v>0</v>
      </c>
    </row>
    <row r="27" spans="1:3" x14ac:dyDescent="0.2">
      <c r="A27" s="56" t="s">
        <v>457</v>
      </c>
      <c r="B27" s="64" t="s">
        <v>458</v>
      </c>
      <c r="C27" s="76">
        <v>0</v>
      </c>
    </row>
    <row r="28" spans="1:3" x14ac:dyDescent="0.2">
      <c r="A28" s="56" t="s">
        <v>459</v>
      </c>
      <c r="B28" s="64" t="s">
        <v>460</v>
      </c>
      <c r="C28" s="76">
        <v>0</v>
      </c>
    </row>
    <row r="29" spans="1:3" x14ac:dyDescent="0.2">
      <c r="A29" s="56" t="s">
        <v>461</v>
      </c>
      <c r="B29" s="63" t="s">
        <v>462</v>
      </c>
      <c r="C29" s="76">
        <v>6368567.1500000004</v>
      </c>
    </row>
    <row r="30" spans="1:3" x14ac:dyDescent="0.2">
      <c r="A30" s="71"/>
      <c r="B30" s="57"/>
      <c r="C30" s="72"/>
    </row>
    <row r="31" spans="1:3" x14ac:dyDescent="0.2">
      <c r="A31" s="58" t="s">
        <v>463</v>
      </c>
      <c r="B31" s="65"/>
      <c r="C31" s="66">
        <f>SUM(C32:C38)</f>
        <v>76999526.139999986</v>
      </c>
    </row>
    <row r="32" spans="1:3" x14ac:dyDescent="0.2">
      <c r="A32" s="56" t="s">
        <v>464</v>
      </c>
      <c r="B32" s="64" t="s">
        <v>352</v>
      </c>
      <c r="C32" s="76">
        <v>28916278.249999996</v>
      </c>
    </row>
    <row r="33" spans="1:3" x14ac:dyDescent="0.2">
      <c r="A33" s="56" t="s">
        <v>465</v>
      </c>
      <c r="B33" s="64" t="s">
        <v>40</v>
      </c>
      <c r="C33" s="76">
        <v>0</v>
      </c>
    </row>
    <row r="34" spans="1:3" x14ac:dyDescent="0.2">
      <c r="A34" s="56" t="s">
        <v>466</v>
      </c>
      <c r="B34" s="64" t="s">
        <v>362</v>
      </c>
      <c r="C34" s="76">
        <v>0</v>
      </c>
    </row>
    <row r="35" spans="1:3" x14ac:dyDescent="0.2">
      <c r="A35" s="56" t="s">
        <v>467</v>
      </c>
      <c r="B35" s="64" t="s">
        <v>368</v>
      </c>
      <c r="C35" s="76">
        <v>0</v>
      </c>
    </row>
    <row r="36" spans="1:3" x14ac:dyDescent="0.2">
      <c r="A36" s="56" t="s">
        <v>468</v>
      </c>
      <c r="B36" s="64" t="s">
        <v>376</v>
      </c>
      <c r="C36" s="76">
        <v>0</v>
      </c>
    </row>
    <row r="37" spans="1:3" x14ac:dyDescent="0.2">
      <c r="A37" s="56" t="s">
        <v>531</v>
      </c>
      <c r="B37" s="64" t="s">
        <v>575</v>
      </c>
      <c r="C37" s="76">
        <v>48045398.699999996</v>
      </c>
    </row>
    <row r="38" spans="1:3" x14ac:dyDescent="0.2">
      <c r="A38" s="56" t="s">
        <v>532</v>
      </c>
      <c r="B38" s="63" t="s">
        <v>469</v>
      </c>
      <c r="C38" s="76">
        <v>37849.189999999944</v>
      </c>
    </row>
    <row r="39" spans="1:3" x14ac:dyDescent="0.2">
      <c r="A39" s="216"/>
      <c r="B39" s="59"/>
      <c r="C39" s="73"/>
    </row>
    <row r="40" spans="1:3" x14ac:dyDescent="0.2">
      <c r="A40" s="60" t="s">
        <v>530</v>
      </c>
      <c r="B40" s="67"/>
      <c r="C40" s="68">
        <f>C6-C8+C31</f>
        <v>363801566.99000001</v>
      </c>
    </row>
    <row r="42" spans="1:3" x14ac:dyDescent="0.2">
      <c r="A42" s="27" t="s">
        <v>508</v>
      </c>
      <c r="C42" s="183"/>
    </row>
    <row r="44" spans="1:3" x14ac:dyDescent="0.2">
      <c r="C44" s="18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8"/>
  <sheetViews>
    <sheetView showGridLines="0" topLeftCell="A29" zoomScale="130" zoomScaleNormal="130" workbookViewId="0">
      <selection activeCell="B51" sqref="B51"/>
    </sheetView>
  </sheetViews>
  <sheetFormatPr baseColWidth="10" defaultColWidth="9.140625" defaultRowHeight="11.25" x14ac:dyDescent="0.2"/>
  <cols>
    <col min="1" max="1" width="6.42578125" style="50" customWidth="1"/>
    <col min="2" max="2" width="63.140625" style="20" bestFit="1" customWidth="1"/>
    <col min="3" max="3" width="12.5703125" style="20" customWidth="1"/>
    <col min="4" max="4" width="16.5703125" style="20" customWidth="1"/>
    <col min="5" max="5" width="17.140625" style="20" customWidth="1"/>
    <col min="6" max="6" width="11.42578125" style="20" bestFit="1" customWidth="1"/>
    <col min="7" max="7" width="19" style="20" customWidth="1"/>
    <col min="8" max="8" width="13.42578125" style="20" customWidth="1"/>
    <col min="9" max="9" width="13.28515625" style="20" customWidth="1"/>
    <col min="10" max="10" width="23.5703125" style="20" customWidth="1"/>
    <col min="11" max="16384" width="9.140625" style="20"/>
  </cols>
  <sheetData>
    <row r="1" spans="1:10" ht="18.95" customHeight="1" x14ac:dyDescent="0.2">
      <c r="A1" s="226" t="s">
        <v>592</v>
      </c>
      <c r="B1" s="226"/>
      <c r="C1" s="226"/>
      <c r="D1" s="226"/>
      <c r="E1" s="226"/>
      <c r="F1" s="226"/>
      <c r="G1" s="10" t="s">
        <v>489</v>
      </c>
      <c r="H1" s="16">
        <v>2025</v>
      </c>
    </row>
    <row r="2" spans="1:10" x14ac:dyDescent="0.2">
      <c r="A2" s="226" t="s">
        <v>499</v>
      </c>
      <c r="B2" s="244"/>
      <c r="C2" s="244"/>
      <c r="D2" s="244"/>
      <c r="E2" s="244"/>
      <c r="F2" s="244"/>
      <c r="G2" s="10" t="s">
        <v>490</v>
      </c>
      <c r="H2" s="16" t="s">
        <v>593</v>
      </c>
    </row>
    <row r="3" spans="1:10" x14ac:dyDescent="0.2">
      <c r="A3" s="245" t="s">
        <v>600</v>
      </c>
      <c r="B3" s="246"/>
      <c r="C3" s="246"/>
      <c r="D3" s="246"/>
      <c r="E3" s="246"/>
      <c r="F3" s="246"/>
      <c r="G3" s="10" t="s">
        <v>491</v>
      </c>
      <c r="H3" s="16" t="s">
        <v>594</v>
      </c>
    </row>
    <row r="4" spans="1:10" x14ac:dyDescent="0.2">
      <c r="A4" s="245" t="str">
        <f>'Notas a los Edos Financieros'!A4</f>
        <v>(Cifras en Pesos)</v>
      </c>
      <c r="B4" s="246"/>
      <c r="C4" s="246"/>
      <c r="D4" s="246"/>
      <c r="E4" s="246"/>
      <c r="F4" s="246"/>
      <c r="G4" s="39"/>
      <c r="H4" s="39"/>
    </row>
    <row r="5" spans="1:10" x14ac:dyDescent="0.2">
      <c r="A5" s="47" t="s">
        <v>113</v>
      </c>
      <c r="B5" s="22"/>
      <c r="C5" s="22"/>
      <c r="D5" s="22"/>
      <c r="E5" s="22"/>
      <c r="F5" s="22"/>
      <c r="G5" s="22"/>
      <c r="H5" s="22"/>
    </row>
    <row r="7" spans="1:10" hidden="1" x14ac:dyDescent="0.2"/>
    <row r="8" spans="1:10" x14ac:dyDescent="0.2">
      <c r="A8" s="48" t="s">
        <v>84</v>
      </c>
      <c r="B8" s="23" t="s">
        <v>400</v>
      </c>
      <c r="C8" s="23" t="s">
        <v>107</v>
      </c>
      <c r="D8" s="23" t="s">
        <v>401</v>
      </c>
      <c r="E8" s="23" t="s">
        <v>402</v>
      </c>
      <c r="F8" s="23" t="s">
        <v>106</v>
      </c>
      <c r="G8" s="23" t="s">
        <v>77</v>
      </c>
      <c r="H8" s="23" t="s">
        <v>108</v>
      </c>
      <c r="I8" s="23" t="s">
        <v>109</v>
      </c>
      <c r="J8" s="23" t="s">
        <v>110</v>
      </c>
    </row>
    <row r="9" spans="1:10" s="30" customFormat="1" x14ac:dyDescent="0.2">
      <c r="A9" s="153">
        <v>7000</v>
      </c>
      <c r="B9" s="154" t="s">
        <v>78</v>
      </c>
      <c r="C9" s="154"/>
      <c r="D9" s="154"/>
      <c r="E9" s="154"/>
      <c r="F9" s="154"/>
      <c r="G9" s="154"/>
      <c r="H9" s="154"/>
      <c r="I9" s="154"/>
      <c r="J9" s="154"/>
    </row>
    <row r="10" spans="1:10" x14ac:dyDescent="0.2">
      <c r="A10" s="155">
        <v>7110</v>
      </c>
      <c r="B10" s="92" t="s">
        <v>77</v>
      </c>
      <c r="C10" s="93">
        <v>0</v>
      </c>
      <c r="D10" s="93">
        <v>0</v>
      </c>
      <c r="E10" s="93">
        <v>0</v>
      </c>
      <c r="F10" s="93">
        <f>C10+D10+E10</f>
        <v>0</v>
      </c>
      <c r="G10" s="92"/>
      <c r="H10" s="92"/>
      <c r="I10" s="92"/>
      <c r="J10" s="92"/>
    </row>
    <row r="11" spans="1:10" x14ac:dyDescent="0.2">
      <c r="A11" s="155">
        <v>7120</v>
      </c>
      <c r="B11" s="92" t="s">
        <v>76</v>
      </c>
      <c r="C11" s="93">
        <v>0</v>
      </c>
      <c r="D11" s="93">
        <v>0</v>
      </c>
      <c r="E11" s="93">
        <v>0</v>
      </c>
      <c r="F11" s="93">
        <f t="shared" ref="F11:F29" si="0">C11+D11+E11</f>
        <v>0</v>
      </c>
      <c r="G11" s="92"/>
      <c r="H11" s="92"/>
      <c r="I11" s="92"/>
      <c r="J11" s="92"/>
    </row>
    <row r="12" spans="1:10" x14ac:dyDescent="0.2">
      <c r="A12" s="155">
        <v>7130</v>
      </c>
      <c r="B12" s="92" t="s">
        <v>75</v>
      </c>
      <c r="C12" s="93">
        <v>0</v>
      </c>
      <c r="D12" s="93">
        <v>0</v>
      </c>
      <c r="E12" s="93">
        <v>0</v>
      </c>
      <c r="F12" s="93">
        <f t="shared" si="0"/>
        <v>0</v>
      </c>
      <c r="G12" s="92"/>
      <c r="H12" s="92"/>
      <c r="I12" s="92"/>
      <c r="J12" s="92"/>
    </row>
    <row r="13" spans="1:10" x14ac:dyDescent="0.2">
      <c r="A13" s="155">
        <v>7140</v>
      </c>
      <c r="B13" s="92" t="s">
        <v>74</v>
      </c>
      <c r="C13" s="93">
        <v>0</v>
      </c>
      <c r="D13" s="93">
        <v>0</v>
      </c>
      <c r="E13" s="93">
        <v>0</v>
      </c>
      <c r="F13" s="93">
        <f t="shared" si="0"/>
        <v>0</v>
      </c>
      <c r="G13" s="92"/>
      <c r="H13" s="92"/>
      <c r="I13" s="92"/>
      <c r="J13" s="92"/>
    </row>
    <row r="14" spans="1:10" x14ac:dyDescent="0.2">
      <c r="A14" s="155">
        <v>7150</v>
      </c>
      <c r="B14" s="92" t="s">
        <v>73</v>
      </c>
      <c r="C14" s="93">
        <v>0</v>
      </c>
      <c r="D14" s="93">
        <v>0</v>
      </c>
      <c r="E14" s="93">
        <v>0</v>
      </c>
      <c r="F14" s="93">
        <f t="shared" si="0"/>
        <v>0</v>
      </c>
      <c r="G14" s="92"/>
      <c r="H14" s="92"/>
      <c r="I14" s="92"/>
      <c r="J14" s="92"/>
    </row>
    <row r="15" spans="1:10" x14ac:dyDescent="0.2">
      <c r="A15" s="155">
        <v>7160</v>
      </c>
      <c r="B15" s="92" t="s">
        <v>72</v>
      </c>
      <c r="C15" s="93">
        <v>0</v>
      </c>
      <c r="D15" s="93">
        <v>0</v>
      </c>
      <c r="E15" s="93">
        <v>0</v>
      </c>
      <c r="F15" s="93">
        <f t="shared" si="0"/>
        <v>0</v>
      </c>
      <c r="G15" s="92"/>
      <c r="H15" s="92"/>
      <c r="I15" s="92"/>
      <c r="J15" s="92"/>
    </row>
    <row r="16" spans="1:10" x14ac:dyDescent="0.2">
      <c r="A16" s="155">
        <v>7210</v>
      </c>
      <c r="B16" s="92" t="s">
        <v>71</v>
      </c>
      <c r="C16" s="93">
        <v>0</v>
      </c>
      <c r="D16" s="93">
        <v>0</v>
      </c>
      <c r="E16" s="93">
        <v>0</v>
      </c>
      <c r="F16" s="93">
        <f t="shared" si="0"/>
        <v>0</v>
      </c>
      <c r="G16" s="92"/>
      <c r="H16" s="92"/>
      <c r="I16" s="92"/>
      <c r="J16" s="92"/>
    </row>
    <row r="17" spans="1:10" x14ac:dyDescent="0.2">
      <c r="A17" s="155">
        <v>7220</v>
      </c>
      <c r="B17" s="92" t="s">
        <v>70</v>
      </c>
      <c r="C17" s="93">
        <v>0</v>
      </c>
      <c r="D17" s="93">
        <v>0</v>
      </c>
      <c r="E17" s="93">
        <v>0</v>
      </c>
      <c r="F17" s="93">
        <f t="shared" si="0"/>
        <v>0</v>
      </c>
      <c r="G17" s="92"/>
      <c r="H17" s="92"/>
      <c r="I17" s="92"/>
      <c r="J17" s="92"/>
    </row>
    <row r="18" spans="1:10" x14ac:dyDescent="0.2">
      <c r="A18" s="155">
        <v>7230</v>
      </c>
      <c r="B18" s="92" t="s">
        <v>69</v>
      </c>
      <c r="C18" s="93">
        <v>0</v>
      </c>
      <c r="D18" s="93">
        <v>0</v>
      </c>
      <c r="E18" s="93">
        <v>0</v>
      </c>
      <c r="F18" s="93">
        <f t="shared" si="0"/>
        <v>0</v>
      </c>
      <c r="G18" s="92"/>
      <c r="H18" s="92"/>
      <c r="I18" s="92"/>
      <c r="J18" s="92"/>
    </row>
    <row r="19" spans="1:10" x14ac:dyDescent="0.2">
      <c r="A19" s="155">
        <v>7240</v>
      </c>
      <c r="B19" s="92" t="s">
        <v>68</v>
      </c>
      <c r="C19" s="93">
        <v>0</v>
      </c>
      <c r="D19" s="93">
        <v>0</v>
      </c>
      <c r="E19" s="93">
        <v>0</v>
      </c>
      <c r="F19" s="93">
        <f t="shared" si="0"/>
        <v>0</v>
      </c>
      <c r="G19" s="92"/>
      <c r="H19" s="92"/>
      <c r="I19" s="92"/>
      <c r="J19" s="92"/>
    </row>
    <row r="20" spans="1:10" x14ac:dyDescent="0.2">
      <c r="A20" s="155">
        <v>7250</v>
      </c>
      <c r="B20" s="92" t="s">
        <v>67</v>
      </c>
      <c r="C20" s="93">
        <v>0</v>
      </c>
      <c r="D20" s="93">
        <v>0</v>
      </c>
      <c r="E20" s="93">
        <v>0</v>
      </c>
      <c r="F20" s="93">
        <f t="shared" si="0"/>
        <v>0</v>
      </c>
      <c r="G20" s="92"/>
      <c r="H20" s="92"/>
      <c r="I20" s="92"/>
      <c r="J20" s="92"/>
    </row>
    <row r="21" spans="1:10" x14ac:dyDescent="0.2">
      <c r="A21" s="155">
        <v>7260</v>
      </c>
      <c r="B21" s="92" t="s">
        <v>66</v>
      </c>
      <c r="C21" s="93">
        <v>0</v>
      </c>
      <c r="D21" s="93">
        <v>0</v>
      </c>
      <c r="E21" s="93">
        <v>0</v>
      </c>
      <c r="F21" s="93">
        <f t="shared" si="0"/>
        <v>0</v>
      </c>
      <c r="G21" s="92"/>
      <c r="H21" s="92"/>
      <c r="I21" s="92"/>
      <c r="J21" s="92"/>
    </row>
    <row r="22" spans="1:10" x14ac:dyDescent="0.2">
      <c r="A22" s="155">
        <v>7310</v>
      </c>
      <c r="B22" s="92" t="s">
        <v>65</v>
      </c>
      <c r="C22" s="93">
        <v>0</v>
      </c>
      <c r="D22" s="93">
        <v>0</v>
      </c>
      <c r="E22" s="93">
        <v>0</v>
      </c>
      <c r="F22" s="93">
        <f t="shared" si="0"/>
        <v>0</v>
      </c>
      <c r="G22" s="92"/>
      <c r="H22" s="92"/>
      <c r="I22" s="92"/>
      <c r="J22" s="92"/>
    </row>
    <row r="23" spans="1:10" x14ac:dyDescent="0.2">
      <c r="A23" s="155">
        <v>7320</v>
      </c>
      <c r="B23" s="92" t="s">
        <v>64</v>
      </c>
      <c r="C23" s="93">
        <v>0</v>
      </c>
      <c r="D23" s="93">
        <v>0</v>
      </c>
      <c r="E23" s="93">
        <v>0</v>
      </c>
      <c r="F23" s="93">
        <f t="shared" si="0"/>
        <v>0</v>
      </c>
      <c r="G23" s="92"/>
      <c r="H23" s="92"/>
      <c r="I23" s="92"/>
      <c r="J23" s="92"/>
    </row>
    <row r="24" spans="1:10" x14ac:dyDescent="0.2">
      <c r="A24" s="155">
        <v>7330</v>
      </c>
      <c r="B24" s="92" t="s">
        <v>63</v>
      </c>
      <c r="C24" s="93">
        <v>0</v>
      </c>
      <c r="D24" s="93">
        <v>0</v>
      </c>
      <c r="E24" s="93">
        <v>0</v>
      </c>
      <c r="F24" s="93">
        <f t="shared" si="0"/>
        <v>0</v>
      </c>
      <c r="G24" s="92"/>
      <c r="H24" s="92"/>
      <c r="I24" s="92"/>
      <c r="J24" s="92"/>
    </row>
    <row r="25" spans="1:10" x14ac:dyDescent="0.2">
      <c r="A25" s="155">
        <v>7340</v>
      </c>
      <c r="B25" s="92" t="s">
        <v>62</v>
      </c>
      <c r="C25" s="93">
        <v>0</v>
      </c>
      <c r="D25" s="93">
        <v>0</v>
      </c>
      <c r="E25" s="93">
        <v>0</v>
      </c>
      <c r="F25" s="93">
        <f t="shared" si="0"/>
        <v>0</v>
      </c>
      <c r="G25" s="92"/>
      <c r="H25" s="92"/>
      <c r="I25" s="92"/>
      <c r="J25" s="92"/>
    </row>
    <row r="26" spans="1:10" x14ac:dyDescent="0.2">
      <c r="A26" s="155">
        <v>7350</v>
      </c>
      <c r="B26" s="92" t="s">
        <v>61</v>
      </c>
      <c r="C26" s="93">
        <v>0</v>
      </c>
      <c r="D26" s="93">
        <v>0</v>
      </c>
      <c r="E26" s="93">
        <v>0</v>
      </c>
      <c r="F26" s="93">
        <f t="shared" si="0"/>
        <v>0</v>
      </c>
      <c r="G26" s="92"/>
      <c r="H26" s="92"/>
      <c r="I26" s="92"/>
      <c r="J26" s="92"/>
    </row>
    <row r="27" spans="1:10" x14ac:dyDescent="0.2">
      <c r="A27" s="155">
        <v>7360</v>
      </c>
      <c r="B27" s="92" t="s">
        <v>60</v>
      </c>
      <c r="C27" s="93">
        <v>0</v>
      </c>
      <c r="D27" s="93">
        <v>0</v>
      </c>
      <c r="E27" s="93">
        <v>0</v>
      </c>
      <c r="F27" s="93">
        <f t="shared" si="0"/>
        <v>0</v>
      </c>
      <c r="G27" s="92"/>
      <c r="H27" s="92"/>
      <c r="I27" s="92"/>
      <c r="J27" s="92"/>
    </row>
    <row r="28" spans="1:10" x14ac:dyDescent="0.2">
      <c r="A28" s="155">
        <v>7410</v>
      </c>
      <c r="B28" s="92" t="s">
        <v>616</v>
      </c>
      <c r="C28" s="93">
        <v>0</v>
      </c>
      <c r="D28" s="93">
        <v>0</v>
      </c>
      <c r="E28" s="93">
        <v>0</v>
      </c>
      <c r="F28" s="93">
        <f t="shared" si="0"/>
        <v>0</v>
      </c>
      <c r="G28" s="92"/>
      <c r="H28" s="92"/>
      <c r="I28" s="92"/>
      <c r="J28" s="92"/>
    </row>
    <row r="29" spans="1:10" x14ac:dyDescent="0.2">
      <c r="A29" s="155">
        <v>7420</v>
      </c>
      <c r="B29" s="92" t="s">
        <v>59</v>
      </c>
      <c r="C29" s="93">
        <v>0</v>
      </c>
      <c r="D29" s="93">
        <v>0</v>
      </c>
      <c r="E29" s="93">
        <v>0</v>
      </c>
      <c r="F29" s="93">
        <f t="shared" si="0"/>
        <v>0</v>
      </c>
      <c r="G29" s="92"/>
      <c r="H29" s="92"/>
      <c r="I29" s="92"/>
      <c r="J29" s="92"/>
    </row>
    <row r="30" spans="1:10" x14ac:dyDescent="0.2">
      <c r="A30" s="155">
        <v>7510</v>
      </c>
      <c r="B30" s="92" t="s">
        <v>58</v>
      </c>
      <c r="C30" s="93">
        <v>53991461.229999997</v>
      </c>
      <c r="D30" s="93">
        <f>12141061.53+54877911.6</f>
        <v>67018973.130000003</v>
      </c>
      <c r="E30" s="93">
        <v>66132522.759999998</v>
      </c>
      <c r="F30" s="93">
        <f>+C30+D30-E30</f>
        <v>54877911.600000001</v>
      </c>
      <c r="G30" s="92"/>
      <c r="H30" s="92"/>
      <c r="I30" s="92"/>
      <c r="J30" s="92"/>
    </row>
    <row r="31" spans="1:10" x14ac:dyDescent="0.2">
      <c r="A31" s="155">
        <v>7520</v>
      </c>
      <c r="B31" s="92" t="s">
        <v>57</v>
      </c>
      <c r="C31" s="93">
        <v>-53991461.229999997</v>
      </c>
      <c r="D31" s="93">
        <v>54152157.93</v>
      </c>
      <c r="E31" s="93">
        <f>160696.7+54877911.6</f>
        <v>55038608.300000004</v>
      </c>
      <c r="F31" s="93">
        <f>+C31+D31-E31</f>
        <v>-54877911.600000001</v>
      </c>
      <c r="G31" s="92"/>
      <c r="H31" s="92"/>
      <c r="I31" s="92"/>
      <c r="J31" s="92"/>
    </row>
    <row r="32" spans="1:10" x14ac:dyDescent="0.2">
      <c r="A32" s="155">
        <v>7610</v>
      </c>
      <c r="B32" s="92" t="s">
        <v>56</v>
      </c>
      <c r="C32" s="93">
        <v>0</v>
      </c>
      <c r="D32" s="93">
        <v>0</v>
      </c>
      <c r="E32" s="93">
        <v>0</v>
      </c>
      <c r="F32" s="93">
        <v>0</v>
      </c>
      <c r="G32" s="92"/>
      <c r="H32" s="92"/>
      <c r="I32" s="92"/>
      <c r="J32" s="92"/>
    </row>
    <row r="33" spans="1:10" x14ac:dyDescent="0.2">
      <c r="A33" s="155">
        <v>7620</v>
      </c>
      <c r="B33" s="92" t="s">
        <v>55</v>
      </c>
      <c r="C33" s="93">
        <v>0</v>
      </c>
      <c r="D33" s="93">
        <v>0</v>
      </c>
      <c r="E33" s="93">
        <v>0</v>
      </c>
      <c r="F33" s="93">
        <v>0</v>
      </c>
      <c r="G33" s="92"/>
      <c r="H33" s="92"/>
      <c r="I33" s="92"/>
      <c r="J33" s="92"/>
    </row>
    <row r="34" spans="1:10" x14ac:dyDescent="0.2">
      <c r="A34" s="155">
        <v>7630</v>
      </c>
      <c r="B34" s="92" t="s">
        <v>54</v>
      </c>
      <c r="C34" s="93">
        <v>0</v>
      </c>
      <c r="D34" s="93">
        <v>0</v>
      </c>
      <c r="E34" s="93">
        <v>0</v>
      </c>
      <c r="F34" s="93">
        <v>0</v>
      </c>
      <c r="G34" s="92"/>
      <c r="H34" s="92"/>
      <c r="I34" s="92"/>
      <c r="J34" s="92"/>
    </row>
    <row r="35" spans="1:10" x14ac:dyDescent="0.2">
      <c r="A35" s="155">
        <v>7640</v>
      </c>
      <c r="B35" s="92" t="s">
        <v>53</v>
      </c>
      <c r="C35" s="93">
        <v>0</v>
      </c>
      <c r="D35" s="93">
        <v>0</v>
      </c>
      <c r="E35" s="93">
        <v>0</v>
      </c>
      <c r="F35" s="93">
        <v>0</v>
      </c>
      <c r="G35" s="92"/>
      <c r="H35" s="92"/>
      <c r="I35" s="92"/>
      <c r="J35" s="92"/>
    </row>
    <row r="36" spans="1:10" x14ac:dyDescent="0.2">
      <c r="C36" s="24"/>
      <c r="D36" s="24"/>
      <c r="E36" s="24"/>
      <c r="F36" s="24"/>
    </row>
    <row r="37" spans="1:10" s="30" customFormat="1" x14ac:dyDescent="0.2">
      <c r="A37" s="49">
        <v>8000</v>
      </c>
      <c r="B37" s="30" t="s">
        <v>591</v>
      </c>
    </row>
    <row r="38" spans="1:10" x14ac:dyDescent="0.2">
      <c r="C38" s="24"/>
      <c r="D38" s="24"/>
      <c r="E38" s="24"/>
      <c r="F38" s="24"/>
    </row>
    <row r="39" spans="1:10" x14ac:dyDescent="0.2">
      <c r="A39" s="161"/>
      <c r="B39" s="243" t="s">
        <v>533</v>
      </c>
      <c r="C39" s="243"/>
      <c r="D39" s="24"/>
      <c r="E39" s="24"/>
      <c r="F39" s="24"/>
    </row>
    <row r="40" spans="1:10" x14ac:dyDescent="0.2">
      <c r="A40" s="162"/>
      <c r="B40" s="156" t="s">
        <v>400</v>
      </c>
      <c r="C40" s="157">
        <f>H1</f>
        <v>2025</v>
      </c>
      <c r="D40" s="24"/>
      <c r="E40" s="24"/>
      <c r="F40" s="24"/>
    </row>
    <row r="41" spans="1:10" x14ac:dyDescent="0.2">
      <c r="A41" s="155">
        <v>8110</v>
      </c>
      <c r="B41" s="63" t="s">
        <v>52</v>
      </c>
      <c r="C41" s="158">
        <v>0</v>
      </c>
      <c r="D41" s="24"/>
      <c r="E41" s="24"/>
      <c r="F41" s="24"/>
    </row>
    <row r="42" spans="1:10" x14ac:dyDescent="0.2">
      <c r="A42" s="155">
        <v>8120</v>
      </c>
      <c r="B42" s="63" t="s">
        <v>51</v>
      </c>
      <c r="C42" s="158">
        <v>0</v>
      </c>
      <c r="D42" s="24"/>
      <c r="E42" s="24"/>
      <c r="F42" s="24"/>
    </row>
    <row r="43" spans="1:10" x14ac:dyDescent="0.2">
      <c r="A43" s="155">
        <v>8130</v>
      </c>
      <c r="B43" s="63" t="s">
        <v>50</v>
      </c>
      <c r="C43" s="158">
        <v>0</v>
      </c>
      <c r="D43" s="24"/>
      <c r="E43" s="24"/>
      <c r="F43" s="24"/>
    </row>
    <row r="44" spans="1:10" x14ac:dyDescent="0.2">
      <c r="A44" s="155">
        <v>8140</v>
      </c>
      <c r="B44" s="63" t="s">
        <v>49</v>
      </c>
      <c r="C44" s="158">
        <v>0</v>
      </c>
      <c r="D44" s="24"/>
      <c r="E44" s="24"/>
      <c r="F44" s="24"/>
    </row>
    <row r="45" spans="1:10" x14ac:dyDescent="0.2">
      <c r="A45" s="155">
        <v>8150</v>
      </c>
      <c r="B45" s="63" t="s">
        <v>48</v>
      </c>
      <c r="C45" s="158">
        <v>0</v>
      </c>
      <c r="D45" s="24"/>
      <c r="E45" s="24"/>
      <c r="F45" s="24"/>
    </row>
    <row r="46" spans="1:10" x14ac:dyDescent="0.2">
      <c r="B46" s="159"/>
      <c r="C46" s="160"/>
      <c r="D46" s="24"/>
      <c r="E46" s="24"/>
      <c r="F46" s="24"/>
    </row>
    <row r="47" spans="1:10" hidden="1" x14ac:dyDescent="0.2">
      <c r="B47" s="41"/>
      <c r="C47" s="42"/>
      <c r="D47" s="24"/>
      <c r="E47" s="24"/>
      <c r="F47" s="24"/>
    </row>
    <row r="48" spans="1:10" x14ac:dyDescent="0.2">
      <c r="A48" s="161"/>
      <c r="B48" s="243" t="s">
        <v>534</v>
      </c>
      <c r="C48" s="243"/>
    </row>
    <row r="49" spans="1:3" x14ac:dyDescent="0.2">
      <c r="A49" s="162"/>
      <c r="B49" s="156" t="s">
        <v>400</v>
      </c>
      <c r="C49" s="157">
        <f>H1</f>
        <v>2025</v>
      </c>
    </row>
    <row r="50" spans="1:3" x14ac:dyDescent="0.2">
      <c r="A50" s="155">
        <v>8210</v>
      </c>
      <c r="B50" s="63" t="s">
        <v>47</v>
      </c>
      <c r="C50" s="158">
        <v>0</v>
      </c>
    </row>
    <row r="51" spans="1:3" x14ac:dyDescent="0.2">
      <c r="A51" s="155">
        <v>8220</v>
      </c>
      <c r="B51" s="63" t="s">
        <v>46</v>
      </c>
      <c r="C51" s="158">
        <v>0</v>
      </c>
    </row>
    <row r="52" spans="1:3" x14ac:dyDescent="0.2">
      <c r="A52" s="155">
        <v>8230</v>
      </c>
      <c r="B52" s="63" t="s">
        <v>576</v>
      </c>
      <c r="C52" s="158">
        <v>0</v>
      </c>
    </row>
    <row r="53" spans="1:3" x14ac:dyDescent="0.2">
      <c r="A53" s="155">
        <v>8240</v>
      </c>
      <c r="B53" s="63" t="s">
        <v>45</v>
      </c>
      <c r="C53" s="158">
        <v>0</v>
      </c>
    </row>
    <row r="54" spans="1:3" x14ac:dyDescent="0.2">
      <c r="A54" s="155">
        <v>8250</v>
      </c>
      <c r="B54" s="63" t="s">
        <v>44</v>
      </c>
      <c r="C54" s="158">
        <v>0</v>
      </c>
    </row>
    <row r="55" spans="1:3" x14ac:dyDescent="0.2">
      <c r="A55" s="155">
        <v>8260</v>
      </c>
      <c r="B55" s="63" t="s">
        <v>43</v>
      </c>
      <c r="C55" s="158">
        <v>0</v>
      </c>
    </row>
    <row r="56" spans="1:3" x14ac:dyDescent="0.2">
      <c r="A56" s="155">
        <v>8270</v>
      </c>
      <c r="B56" s="63" t="s">
        <v>42</v>
      </c>
      <c r="C56" s="158">
        <v>0</v>
      </c>
    </row>
    <row r="58" spans="1:3" ht="12" x14ac:dyDescent="0.2">
      <c r="A58" s="51" t="s">
        <v>508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3"/>
  <sheetViews>
    <sheetView workbookViewId="0">
      <selection activeCell="J36" sqref="J36"/>
    </sheetView>
  </sheetViews>
  <sheetFormatPr baseColWidth="10" defaultRowHeight="15" x14ac:dyDescent="0.25"/>
  <sheetData>
    <row r="1" spans="1:1" ht="21" x14ac:dyDescent="0.35">
      <c r="A1" s="184" t="s">
        <v>598</v>
      </c>
    </row>
    <row r="2" spans="1:1" ht="21" x14ac:dyDescent="0.35">
      <c r="A2" s="184"/>
    </row>
    <row r="3" spans="1:1" ht="21" x14ac:dyDescent="0.35">
      <c r="A3" s="184" t="s">
        <v>599</v>
      </c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Administrativas</vt:lpstr>
      <vt:lpstr>ACT!Área_de_impresión</vt:lpstr>
      <vt:lpstr>Administrativas!Área_de_impresión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2026-03-02T18:18:02Z</cp:lastPrinted>
  <dcterms:created xsi:type="dcterms:W3CDTF">2012-12-11T20:36:24Z</dcterms:created>
  <dcterms:modified xsi:type="dcterms:W3CDTF">2026-03-02T18:18:09Z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