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5\PUBLICACION CP 2025\MPIO\0347_ICP_MGTO_000_2500\Integración de la Cuenta Pública\3.1.1.2.0 Entidades Paraestatales y Fideicomisos No Empresariales y No Financieros\"/>
    </mc:Choice>
  </mc:AlternateContent>
  <bookViews>
    <workbookView xWindow="0" yWindow="0" windowWidth="23040" windowHeight="8835"/>
  </bookViews>
  <sheets>
    <sheet name="EFE" sheetId="1" r:id="rId1"/>
  </sheets>
  <definedNames>
    <definedName name="_xlnm.Print_Area" localSheetId="0">EFE!$A$1:$C$69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1" l="1"/>
  <c r="C49" i="1"/>
  <c r="C60" i="1" s="1"/>
  <c r="C42" i="1"/>
  <c r="C37" i="1"/>
  <c r="C17" i="1"/>
  <c r="C5" i="1"/>
  <c r="C34" i="1" s="1"/>
  <c r="C46" i="1" l="1"/>
  <c r="C62" i="1" s="1"/>
  <c r="B55" i="1"/>
  <c r="B49" i="1"/>
  <c r="B42" i="1"/>
  <c r="B37" i="1"/>
  <c r="B17" i="1"/>
  <c r="B5" i="1"/>
  <c r="B60" i="1" l="1"/>
  <c r="B46" i="1"/>
  <c r="B34" i="1"/>
  <c r="B62" i="1" l="1"/>
</calcChain>
</file>

<file path=xl/sharedStrings.xml><?xml version="1.0" encoding="utf-8"?>
<sst xmlns="http://schemas.openxmlformats.org/spreadsheetml/2006/main" count="59" uniqueCount="51">
  <si>
    <t>MUNICIPIO DE GUANAJUATO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</si>
  <si>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</si>
  <si>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</si>
  <si>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</si>
  <si>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</si>
  <si>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</si>
  <si>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</si>
  <si>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</si>
  <si>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</si>
  <si>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</si>
  <si>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</si>
  <si>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</si>
  <si>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</si>
  <si>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</si>
  <si>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</si>
  <si>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</si>
  <si>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</si>
  <si>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</si>
  <si>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</si>
  <si>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</si>
  <si>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</si>
  <si>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</si>
  <si>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</si>
  <si>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</si>
  <si>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</si>
  <si>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</si>
  <si>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</si>
  <si>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</si>
  <si>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</si>
  <si>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</si>
  <si>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</si>
  <si>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</si>
  <si>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</si>
  <si>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</si>
  <si>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</si>
  <si>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</si>
  <si>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</si>
  <si>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</si>
  <si>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</si>
  <si>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</si>
  <si>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</si>
  <si>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</si>
  <si>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</si>
  <si>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</si>
  <si>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</si>
  <si>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</si>
  <si>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</si>
  <si>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</si>
  <si>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</si>
  <si>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</si>
  <si>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3.1.1.2.0 Entidades Paraestatales y Fideicomisos No Empresariales y No Financieros
Estado de Flujos de Efectivo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</si>
</sst>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/>
    <xf numFmtId="0" fontId="2" fillId="0" borderId="0" xfId="2" applyFont="1" applyAlignment="1" applyProtection="1">
      <alignment vertical="top"/>
      <protection locked="0"/>
    </xf>
    <xf numFmtId="0" fontId="4" fillId="2" borderId="1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left" vertical="top" wrapText="1" indent="1"/>
    </xf>
    <xf numFmtId="0" fontId="2" fillId="0" borderId="3" xfId="2" applyFont="1" applyFill="1" applyBorder="1" applyAlignment="1" applyProtection="1">
      <alignment horizontal="center" vertical="top" wrapText="1"/>
      <protection locked="0"/>
    </xf>
    <xf numFmtId="0" fontId="4" fillId="0" borderId="3" xfId="2" applyFont="1" applyFill="1" applyBorder="1" applyAlignment="1">
      <alignment horizontal="left" vertical="top" wrapText="1" indent="2"/>
    </xf>
    <xf numFmtId="4" fontId="4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3" xfId="2" applyFont="1" applyFill="1" applyBorder="1" applyAlignment="1">
      <alignment horizontal="left" vertical="top" wrapText="1" indent="3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3" xfId="2" applyFont="1" applyFill="1" applyBorder="1" applyAlignment="1">
      <alignment horizontal="left" vertical="top" wrapText="1"/>
    </xf>
    <xf numFmtId="0" fontId="2" fillId="0" borderId="3" xfId="2" applyNumberFormat="1" applyFont="1" applyFill="1" applyBorder="1" applyAlignment="1" applyProtection="1">
      <alignment horizontal="center" vertical="top" wrapText="1"/>
      <protection locked="0"/>
    </xf>
    <xf numFmtId="4" fontId="6" fillId="0" borderId="0" xfId="2" applyNumberFormat="1" applyFont="1" applyAlignment="1" applyProtection="1">
      <alignment horizontal="right" vertical="top"/>
      <protection locked="0"/>
    </xf>
    <xf numFmtId="0" fontId="4" fillId="0" borderId="3" xfId="2" applyFont="1" applyFill="1" applyBorder="1" applyAlignment="1">
      <alignment vertical="top" wrapText="1"/>
    </xf>
    <xf numFmtId="43" fontId="5" fillId="0" borderId="3" xfId="1" applyFont="1" applyBorder="1"/>
    <xf numFmtId="43" fontId="2" fillId="0" borderId="3" xfId="1" applyFont="1" applyFill="1" applyBorder="1" applyAlignment="1" applyProtection="1">
      <alignment horizontal="center" vertical="top" wrapText="1"/>
      <protection locked="0"/>
    </xf>
    <xf numFmtId="0" fontId="2" fillId="0" borderId="3" xfId="2" applyFont="1" applyFill="1" applyBorder="1" applyAlignment="1">
      <alignment vertical="top" wrapText="1"/>
    </xf>
    <xf numFmtId="0" fontId="2" fillId="0" borderId="3" xfId="2" applyNumberFormat="1" applyFont="1" applyFill="1" applyBorder="1" applyAlignment="1">
      <alignment horizontal="center" vertical="top" wrapText="1"/>
    </xf>
    <xf numFmtId="0" fontId="2" fillId="0" borderId="0" xfId="2" applyFont="1" applyFill="1" applyBorder="1" applyProtection="1">
      <protection locked="0"/>
    </xf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4" fillId="2" borderId="2" xfId="2" applyFont="1" applyFill="1" applyBorder="1" applyAlignment="1" applyProtection="1">
      <alignment horizontal="center" vertical="center" wrapText="1"/>
      <protection locked="0"/>
    </xf>
    <xf numFmtId="0" fontId="2" fillId="0" borderId="0" xfId="2" applyFont="1" applyAlignment="1" applyProtection="1">
      <alignment horizontal="left" vertical="top" wrapText="1" indent="1"/>
      <protection locked="0"/>
    </xf>
    <xf numFmtId="0" fontId="5" fillId="0" borderId="0" xfId="0" applyFont="1" applyAlignment="1">
      <alignment horizontal="left" wrapText="1" indent="1"/>
    </xf>
    <xf numFmtId="0" fontId="4" fillId="2" borderId="4" xfId="2" applyFont="1" applyFill="1" applyBorder="1" applyAlignment="1" applyProtection="1">
      <alignment horizontal="center" vertical="center" wrapText="1"/>
      <protection locked="0"/>
    </xf>
  </cellXfs>
  <cellStyles count="4">
    <cellStyle name="Millares" xfId="1" builtinId="3"/>
    <cellStyle name="Millares 2" xf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workbookViewId="0">
      <selection activeCell="E8" sqref="E8"/>
    </sheetView>
  </sheetViews>
  <sheetFormatPr baseColWidth="10" defaultRowHeight="12.75" x14ac:dyDescent="0.2"/>
  <cols>
    <col min="1" max="1" width="83.83203125" style="1" customWidth="1"/>
    <col min="2" max="2" width="37.1640625" style="1" customWidth="1"/>
    <col min="3" max="3" width="34.5" style="1" customWidth="1"/>
    <col min="4" max="16384" width="12" style="1"/>
  </cols>
  <sheetData>
    <row r="1" spans="1:8" ht="52.9" customHeight="1" x14ac:dyDescent="0.2">
      <c r="A1" s="20" t="s">
        <v>50</v>
      </c>
      <c r="B1" s="21"/>
      <c r="C1" s="24"/>
      <c r="H1" s="2"/>
    </row>
    <row r="2" spans="1:8" x14ac:dyDescent="0.2">
      <c r="A2" s="20" t="s">
        <v>0</v>
      </c>
      <c r="B2" s="21"/>
      <c r="C2" s="24"/>
      <c r="H2" s="2"/>
    </row>
    <row r="3" spans="1:8" x14ac:dyDescent="0.2">
      <c r="A3" s="3" t="s">
        <v>1</v>
      </c>
      <c r="B3" s="3">
        <v>2025</v>
      </c>
      <c r="C3" s="4">
        <v>2024</v>
      </c>
    </row>
    <row r="4" spans="1:8" x14ac:dyDescent="0.2">
      <c r="A4" s="5" t="s">
        <v>2</v>
      </c>
      <c r="B4" s="5"/>
      <c r="C4" s="6"/>
    </row>
    <row r="5" spans="1:8" x14ac:dyDescent="0.2">
      <c r="A5" s="7" t="s">
        <v>3</v>
      </c>
      <c r="B5" s="8">
        <f>SUM(B6:B15)</f>
        <v>443619230.64999998</v>
      </c>
      <c r="C5" s="8">
        <f>SUM(C6:C15)</f>
        <v>419002566.19999999</v>
      </c>
    </row>
    <row r="6" spans="1:8" x14ac:dyDescent="0.2">
      <c r="A6" s="9" t="s">
        <v>4</v>
      </c>
      <c r="B6" s="10">
        <v>0</v>
      </c>
      <c r="C6" s="10">
        <v>0</v>
      </c>
    </row>
    <row r="7" spans="1:8" x14ac:dyDescent="0.2">
      <c r="A7" s="9" t="s">
        <v>5</v>
      </c>
      <c r="B7" s="10">
        <v>0</v>
      </c>
      <c r="C7" s="10">
        <v>0</v>
      </c>
    </row>
    <row r="8" spans="1:8" x14ac:dyDescent="0.2">
      <c r="A8" s="9" t="s">
        <v>6</v>
      </c>
      <c r="B8" s="10">
        <v>0</v>
      </c>
      <c r="C8" s="10">
        <v>0</v>
      </c>
    </row>
    <row r="9" spans="1:8" x14ac:dyDescent="0.2">
      <c r="A9" s="9" t="s">
        <v>7</v>
      </c>
      <c r="B9" s="10">
        <v>0</v>
      </c>
      <c r="C9" s="10">
        <v>0</v>
      </c>
    </row>
    <row r="10" spans="1:8" x14ac:dyDescent="0.2">
      <c r="A10" s="9" t="s">
        <v>8</v>
      </c>
      <c r="B10" s="10">
        <v>0</v>
      </c>
      <c r="C10" s="10">
        <v>24376044.079999998</v>
      </c>
    </row>
    <row r="11" spans="1:8" x14ac:dyDescent="0.2">
      <c r="A11" s="9" t="s">
        <v>9</v>
      </c>
      <c r="B11" s="10">
        <v>0</v>
      </c>
      <c r="C11" s="10">
        <v>0</v>
      </c>
    </row>
    <row r="12" spans="1:8" x14ac:dyDescent="0.2">
      <c r="A12" s="9" t="s">
        <v>10</v>
      </c>
      <c r="B12" s="10">
        <v>352325241.58999997</v>
      </c>
      <c r="C12" s="10">
        <v>300679976.27999997</v>
      </c>
    </row>
    <row r="13" spans="1:8" ht="25.5" x14ac:dyDescent="0.2">
      <c r="A13" s="9" t="s">
        <v>11</v>
      </c>
      <c r="B13" s="10">
        <v>0</v>
      </c>
      <c r="C13" s="10">
        <v>0</v>
      </c>
    </row>
    <row r="14" spans="1:8" ht="25.5" x14ac:dyDescent="0.2">
      <c r="A14" s="9" t="s">
        <v>12</v>
      </c>
      <c r="B14" s="10">
        <v>90674343.390000001</v>
      </c>
      <c r="C14" s="10">
        <v>93693413.11999999</v>
      </c>
    </row>
    <row r="15" spans="1:8" x14ac:dyDescent="0.2">
      <c r="A15" s="9" t="s">
        <v>13</v>
      </c>
      <c r="B15" s="10">
        <v>619645.67000000004</v>
      </c>
      <c r="C15" s="10">
        <v>253132.72</v>
      </c>
    </row>
    <row r="16" spans="1:8" x14ac:dyDescent="0.2">
      <c r="A16" s="11"/>
      <c r="B16" s="12"/>
      <c r="C16" s="12"/>
    </row>
    <row r="17" spans="1:3" x14ac:dyDescent="0.2">
      <c r="A17" s="7" t="s">
        <v>14</v>
      </c>
      <c r="B17" s="8">
        <f>SUM(B18:B33)</f>
        <v>334885288.74000001</v>
      </c>
      <c r="C17" s="8">
        <f>SUM(C18:C33)</f>
        <v>299194171.44999999</v>
      </c>
    </row>
    <row r="18" spans="1:3" x14ac:dyDescent="0.2">
      <c r="A18" s="9" t="s">
        <v>15</v>
      </c>
      <c r="B18" s="10">
        <v>161998306.88</v>
      </c>
      <c r="C18" s="10">
        <v>135543135.81999999</v>
      </c>
    </row>
    <row r="19" spans="1:3" x14ac:dyDescent="0.2">
      <c r="A19" s="9" t="s">
        <v>16</v>
      </c>
      <c r="B19" s="10">
        <v>54411903.079999991</v>
      </c>
      <c r="C19" s="10">
        <v>43253059.620000012</v>
      </c>
    </row>
    <row r="20" spans="1:3" x14ac:dyDescent="0.2">
      <c r="A20" s="9" t="s">
        <v>17</v>
      </c>
      <c r="B20" s="10">
        <v>107729495.78000002</v>
      </c>
      <c r="C20" s="10">
        <v>116401185.31999999</v>
      </c>
    </row>
    <row r="21" spans="1:3" x14ac:dyDescent="0.2">
      <c r="A21" s="9" t="s">
        <v>18</v>
      </c>
      <c r="B21" s="10">
        <v>0</v>
      </c>
      <c r="C21" s="10">
        <v>0</v>
      </c>
    </row>
    <row r="22" spans="1:3" x14ac:dyDescent="0.2">
      <c r="A22" s="9" t="s">
        <v>19</v>
      </c>
      <c r="B22" s="10">
        <v>0</v>
      </c>
      <c r="C22" s="10">
        <v>0</v>
      </c>
    </row>
    <row r="23" spans="1:3" x14ac:dyDescent="0.2">
      <c r="A23" s="9" t="s">
        <v>20</v>
      </c>
      <c r="B23" s="10">
        <v>0</v>
      </c>
      <c r="C23" s="10">
        <v>0</v>
      </c>
    </row>
    <row r="24" spans="1:3" x14ac:dyDescent="0.2">
      <c r="A24" s="9" t="s">
        <v>21</v>
      </c>
      <c r="B24" s="10">
        <v>10192775.129999999</v>
      </c>
      <c r="C24" s="10">
        <v>3516201.68</v>
      </c>
    </row>
    <row r="25" spans="1:3" x14ac:dyDescent="0.2">
      <c r="A25" s="9" t="s">
        <v>22</v>
      </c>
      <c r="B25" s="10">
        <v>552807.87</v>
      </c>
      <c r="C25" s="10">
        <v>480589.01</v>
      </c>
    </row>
    <row r="26" spans="1:3" x14ac:dyDescent="0.2">
      <c r="A26" s="9" t="s">
        <v>23</v>
      </c>
      <c r="B26" s="10">
        <v>0</v>
      </c>
      <c r="C26" s="10">
        <v>0</v>
      </c>
    </row>
    <row r="27" spans="1:3" x14ac:dyDescent="0.2">
      <c r="A27" s="9" t="s">
        <v>24</v>
      </c>
      <c r="B27" s="10">
        <v>0</v>
      </c>
      <c r="C27" s="10">
        <v>0</v>
      </c>
    </row>
    <row r="28" spans="1:3" x14ac:dyDescent="0.2">
      <c r="A28" s="9" t="s">
        <v>25</v>
      </c>
      <c r="B28" s="10">
        <v>0</v>
      </c>
      <c r="C28" s="10">
        <v>0</v>
      </c>
    </row>
    <row r="29" spans="1:3" x14ac:dyDescent="0.2">
      <c r="A29" s="9" t="s">
        <v>26</v>
      </c>
      <c r="B29" s="10">
        <v>0</v>
      </c>
      <c r="C29" s="10">
        <v>0</v>
      </c>
    </row>
    <row r="30" spans="1:3" x14ac:dyDescent="0.2">
      <c r="A30" s="9" t="s">
        <v>27</v>
      </c>
      <c r="B30" s="10">
        <v>0</v>
      </c>
      <c r="C30" s="10">
        <v>0</v>
      </c>
    </row>
    <row r="31" spans="1:3" x14ac:dyDescent="0.2">
      <c r="A31" s="9" t="s">
        <v>28</v>
      </c>
      <c r="B31" s="10">
        <v>0</v>
      </c>
      <c r="C31" s="10">
        <v>0</v>
      </c>
    </row>
    <row r="32" spans="1:3" x14ac:dyDescent="0.2">
      <c r="A32" s="9" t="s">
        <v>29</v>
      </c>
      <c r="B32" s="10">
        <v>0</v>
      </c>
      <c r="C32" s="10">
        <v>0</v>
      </c>
    </row>
    <row r="33" spans="1:3" x14ac:dyDescent="0.2">
      <c r="A33" s="9" t="s">
        <v>30</v>
      </c>
      <c r="B33" s="10">
        <v>0</v>
      </c>
      <c r="C33" s="10">
        <v>0</v>
      </c>
    </row>
    <row r="34" spans="1:3" x14ac:dyDescent="0.2">
      <c r="A34" s="5" t="s">
        <v>31</v>
      </c>
      <c r="B34" s="13">
        <f>+B5-B17</f>
        <v>108733941.90999997</v>
      </c>
      <c r="C34" s="13">
        <f>+C5-C17</f>
        <v>119808394.75</v>
      </c>
    </row>
    <row r="35" spans="1:3" x14ac:dyDescent="0.2">
      <c r="A35" s="14"/>
      <c r="B35" s="12"/>
      <c r="C35" s="12"/>
    </row>
    <row r="36" spans="1:3" x14ac:dyDescent="0.2">
      <c r="A36" s="5" t="s">
        <v>32</v>
      </c>
      <c r="B36" s="12"/>
      <c r="C36" s="12"/>
    </row>
    <row r="37" spans="1:3" x14ac:dyDescent="0.2">
      <c r="A37" s="7" t="s">
        <v>3</v>
      </c>
      <c r="B37" s="8">
        <f>SUM(B38:B40)</f>
        <v>0</v>
      </c>
      <c r="C37" s="8">
        <f>SUM(C38:C40)</f>
        <v>0</v>
      </c>
    </row>
    <row r="38" spans="1:3" x14ac:dyDescent="0.2">
      <c r="A38" s="9" t="s">
        <v>33</v>
      </c>
      <c r="B38" s="10">
        <v>0</v>
      </c>
      <c r="C38" s="10">
        <v>0</v>
      </c>
    </row>
    <row r="39" spans="1:3" x14ac:dyDescent="0.2">
      <c r="A39" s="9" t="s">
        <v>34</v>
      </c>
      <c r="B39" s="10">
        <v>0</v>
      </c>
      <c r="C39" s="10">
        <v>0</v>
      </c>
    </row>
    <row r="40" spans="1:3" x14ac:dyDescent="0.2">
      <c r="A40" s="9" t="s">
        <v>35</v>
      </c>
      <c r="B40" s="10">
        <v>0</v>
      </c>
      <c r="C40" s="10">
        <v>0</v>
      </c>
    </row>
    <row r="41" spans="1:3" x14ac:dyDescent="0.2">
      <c r="A41" s="11"/>
      <c r="B41" s="12"/>
      <c r="C41" s="12"/>
    </row>
    <row r="42" spans="1:3" x14ac:dyDescent="0.2">
      <c r="A42" s="7" t="s">
        <v>14</v>
      </c>
      <c r="B42" s="8">
        <f>SUM(B43:B45)</f>
        <v>64937045.929999948</v>
      </c>
      <c r="C42" s="8">
        <f>SUM(C43:C45)</f>
        <v>312787759.59999996</v>
      </c>
    </row>
    <row r="43" spans="1:3" x14ac:dyDescent="0.2">
      <c r="A43" s="9" t="s">
        <v>33</v>
      </c>
      <c r="B43" s="10">
        <v>58605915.429999948</v>
      </c>
      <c r="C43" s="10">
        <v>294118232.34999996</v>
      </c>
    </row>
    <row r="44" spans="1:3" x14ac:dyDescent="0.2">
      <c r="A44" s="9" t="s">
        <v>34</v>
      </c>
      <c r="B44" s="10">
        <v>6331130.5</v>
      </c>
      <c r="C44" s="10">
        <v>18669527.250000019</v>
      </c>
    </row>
    <row r="45" spans="1:3" x14ac:dyDescent="0.2">
      <c r="A45" s="9" t="s">
        <v>36</v>
      </c>
      <c r="B45" s="10">
        <v>0</v>
      </c>
      <c r="C45" s="10">
        <v>0</v>
      </c>
    </row>
    <row r="46" spans="1:3" x14ac:dyDescent="0.2">
      <c r="A46" s="5" t="s">
        <v>37</v>
      </c>
      <c r="B46" s="8">
        <f>+B37-B42</f>
        <v>-64937045.929999948</v>
      </c>
      <c r="C46" s="8">
        <f>+C37-C42</f>
        <v>-312787759.59999996</v>
      </c>
    </row>
    <row r="47" spans="1:3" x14ac:dyDescent="0.2">
      <c r="A47" s="14"/>
      <c r="B47" s="12"/>
      <c r="C47" s="12"/>
    </row>
    <row r="48" spans="1:3" x14ac:dyDescent="0.2">
      <c r="A48" s="5" t="s">
        <v>38</v>
      </c>
      <c r="B48" s="12"/>
      <c r="C48" s="12"/>
    </row>
    <row r="49" spans="1:3" x14ac:dyDescent="0.2">
      <c r="A49" s="7" t="s">
        <v>3</v>
      </c>
      <c r="B49" s="8">
        <f>SUM(B50:B53)</f>
        <v>8474555.7699999511</v>
      </c>
      <c r="C49" s="8">
        <f>SUM(C50:C53)</f>
        <v>221562473.11000007</v>
      </c>
    </row>
    <row r="50" spans="1:3" x14ac:dyDescent="0.2">
      <c r="A50" s="9" t="s">
        <v>39</v>
      </c>
      <c r="B50" s="10">
        <v>0</v>
      </c>
      <c r="C50" s="10">
        <v>0</v>
      </c>
    </row>
    <row r="51" spans="1:3" x14ac:dyDescent="0.2">
      <c r="A51" s="9" t="s">
        <v>40</v>
      </c>
      <c r="B51" s="10">
        <v>0</v>
      </c>
      <c r="C51" s="10">
        <v>0</v>
      </c>
    </row>
    <row r="52" spans="1:3" x14ac:dyDescent="0.2">
      <c r="A52" s="9" t="s">
        <v>41</v>
      </c>
      <c r="B52" s="10">
        <v>0</v>
      </c>
      <c r="C52" s="10">
        <v>0</v>
      </c>
    </row>
    <row r="53" spans="1:3" x14ac:dyDescent="0.2">
      <c r="A53" s="9" t="s">
        <v>42</v>
      </c>
      <c r="B53" s="10">
        <v>8474555.7699999511</v>
      </c>
      <c r="C53" s="10">
        <v>221562473.11000007</v>
      </c>
    </row>
    <row r="54" spans="1:3" x14ac:dyDescent="0.2">
      <c r="A54" s="11"/>
      <c r="B54" s="12"/>
      <c r="C54" s="12"/>
    </row>
    <row r="55" spans="1:3" x14ac:dyDescent="0.2">
      <c r="A55" s="7" t="s">
        <v>14</v>
      </c>
      <c r="B55" s="8">
        <f>SUM(B56:B59)</f>
        <v>36163979.599999987</v>
      </c>
      <c r="C55" s="8">
        <f>SUM(C56:C59)</f>
        <v>34298112.530000016</v>
      </c>
    </row>
    <row r="56" spans="1:3" x14ac:dyDescent="0.2">
      <c r="A56" s="9" t="s">
        <v>43</v>
      </c>
      <c r="B56" s="10">
        <v>0</v>
      </c>
      <c r="C56" s="10">
        <v>0</v>
      </c>
    </row>
    <row r="57" spans="1:3" x14ac:dyDescent="0.2">
      <c r="A57" s="9" t="s">
        <v>40</v>
      </c>
      <c r="B57" s="10">
        <v>0</v>
      </c>
      <c r="C57" s="10">
        <v>0</v>
      </c>
    </row>
    <row r="58" spans="1:3" x14ac:dyDescent="0.2">
      <c r="A58" s="9" t="s">
        <v>41</v>
      </c>
      <c r="B58" s="10">
        <v>0</v>
      </c>
      <c r="C58" s="10">
        <v>0</v>
      </c>
    </row>
    <row r="59" spans="1:3" x14ac:dyDescent="0.2">
      <c r="A59" s="9" t="s">
        <v>44</v>
      </c>
      <c r="B59" s="10">
        <v>36163979.599999987</v>
      </c>
      <c r="C59" s="10">
        <v>34298112.530000016</v>
      </c>
    </row>
    <row r="60" spans="1:3" x14ac:dyDescent="0.2">
      <c r="A60" s="5" t="s">
        <v>45</v>
      </c>
      <c r="B60" s="8">
        <f>+B49-B55</f>
        <v>-27689423.830000035</v>
      </c>
      <c r="C60" s="8">
        <f>+C49-C55</f>
        <v>187264360.58000004</v>
      </c>
    </row>
    <row r="61" spans="1:3" x14ac:dyDescent="0.2">
      <c r="A61" s="14"/>
      <c r="B61" s="12"/>
      <c r="C61" s="12"/>
    </row>
    <row r="62" spans="1:3" x14ac:dyDescent="0.2">
      <c r="A62" s="5" t="s">
        <v>46</v>
      </c>
      <c r="B62" s="8">
        <f>+B34+B46+B60</f>
        <v>16107472.149999984</v>
      </c>
      <c r="C62" s="8">
        <f>+C34+C46+C60</f>
        <v>-5715004.2699999213</v>
      </c>
    </row>
    <row r="63" spans="1:3" x14ac:dyDescent="0.2">
      <c r="A63" s="14"/>
      <c r="B63" s="12"/>
      <c r="C63" s="12"/>
    </row>
    <row r="64" spans="1:3" x14ac:dyDescent="0.2">
      <c r="A64" s="5" t="s">
        <v>47</v>
      </c>
      <c r="B64" s="15">
        <v>124389750.86999999</v>
      </c>
      <c r="C64" s="15">
        <v>130104755.14000002</v>
      </c>
    </row>
    <row r="65" spans="1:3" x14ac:dyDescent="0.2">
      <c r="A65" s="14"/>
      <c r="B65" s="16"/>
      <c r="C65" s="16"/>
    </row>
    <row r="66" spans="1:3" x14ac:dyDescent="0.2">
      <c r="A66" s="5" t="s">
        <v>48</v>
      </c>
      <c r="B66" s="15">
        <v>140497223.01999998</v>
      </c>
      <c r="C66" s="15">
        <v>124389750.86999999</v>
      </c>
    </row>
    <row r="67" spans="1:3" x14ac:dyDescent="0.2">
      <c r="A67" s="17"/>
      <c r="B67" s="17"/>
      <c r="C67" s="18"/>
    </row>
    <row r="68" spans="1:3" x14ac:dyDescent="0.2">
      <c r="A68" s="19"/>
      <c r="B68" s="19"/>
      <c r="C68" s="19"/>
    </row>
    <row r="69" spans="1:3" ht="32.450000000000003" customHeight="1" x14ac:dyDescent="0.2">
      <c r="A69" s="22" t="s">
        <v>49</v>
      </c>
      <c r="B69" s="22"/>
      <c r="C69" s="23"/>
    </row>
  </sheetData>
  <mergeCells count="3">
    <mergeCell ref="A1:C1"/>
    <mergeCell ref="A2:C2"/>
    <mergeCell ref="A69:C69"/>
  </mergeCells>
  <pageMargins left="0.70866141732283472" right="0.70866141732283472" top="0.74803149606299213" bottom="0.74803149606299213" header="0.31496062992125984" footer="0.31496062992125984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</dc:creator>
  <cp:lastModifiedBy>Eve</cp:lastModifiedBy>
  <cp:lastPrinted>2026-03-02T18:14:41Z</cp:lastPrinted>
  <dcterms:created xsi:type="dcterms:W3CDTF">2023-02-27T21:27:12Z</dcterms:created>
  <dcterms:modified xsi:type="dcterms:W3CDTF">2026-03-02T18:15:14Z</dcterms:modified>
</cp:coreProperties>
</file>