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13D_EF_2501\"/>
    </mc:Choice>
  </mc:AlternateContent>
  <bookViews>
    <workbookView xWindow="0" yWindow="0" windowWidth="28800" windowHeight="12210"/>
  </bookViews>
  <sheets>
    <sheet name="EFE" sheetId="2" r:id="rId1"/>
  </sheets>
  <definedNames>
    <definedName name="_xlnm._FilterDatabase" localSheetId="0" hidden="1">EFE!#REF!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2" l="1"/>
  <c r="B55" i="2"/>
  <c r="C54" i="2"/>
  <c r="B54" i="2"/>
  <c r="C49" i="2"/>
  <c r="B49" i="2"/>
  <c r="C48" i="2"/>
  <c r="C59" i="2" s="1"/>
  <c r="B48" i="2"/>
  <c r="B59" i="2" s="1"/>
  <c r="C41" i="2"/>
  <c r="B41" i="2"/>
  <c r="C36" i="2"/>
  <c r="B36" i="2"/>
  <c r="C16" i="2"/>
  <c r="B16" i="2"/>
  <c r="C4" i="2"/>
  <c r="B4" i="2"/>
  <c r="B33" i="2" s="1"/>
  <c r="B45" i="2" l="1"/>
  <c r="B61" i="2" s="1"/>
  <c r="C33" i="2"/>
  <c r="C45" i="2"/>
  <c r="C61" i="2" s="1"/>
  <c r="C2" i="2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<sst xmlns="http://schemas.openxmlformats.org/spreadsheetml/2006/main" count="58" uniqueCount="50">
  <si>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</si>
  <si>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</si>
  <si>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</si>
  <si>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</si>
  <si>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</si>
  <si>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</si>
  <si>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</si>
  <si>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</si>
  <si>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</si>
  <si>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</si>
  <si>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</si>
  <si>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</si>
  <si>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</si>
  <si>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</si>
  <si>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</si>
  <si>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</si>
  <si>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</si>
  <si>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</si>
  <si>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</si>
  <si>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</si>
  <si>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</si>
  <si>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</si>
  <si>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</si>
  <si>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</si>
  <si>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</si>
  <si>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</si>
  <si>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</si>
  <si>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</si>
  <si>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</si>
  <si>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</si>
  <si>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</si>
  <si>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</si>
  <si>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</si>
  <si>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</si>
  <si>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</si>
  <si>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</si>
  <si>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</si>
  <si>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</si>
  <si>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</si>
  <si>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</si>
  <si>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</si>
  <si>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</si>
  <si>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</si>
  <si>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</si>
  <si>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</si>
  <si>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</si>
  <si>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</si>
  <si>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</si>
  <si>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</si>
  <si>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Sistema para el Desarrollo Integral de la Familia de Guanajuato, Gto.
Estado de Flujos de Efectivo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</si>
</sst>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4" fontId="2" fillId="0" borderId="5" xfId="8" applyNumberFormat="1" applyFont="1" applyFill="1" applyBorder="1" applyAlignment="1" applyProtection="1">
      <alignment vertical="top" wrapText="1"/>
      <protection locked="0"/>
    </xf>
    <xf numFmtId="4" fontId="2" fillId="0" borderId="6" xfId="8" applyNumberFormat="1" applyFont="1" applyFill="1" applyBorder="1" applyAlignment="1" applyProtection="1">
      <alignment vertical="top" wrapText="1"/>
      <protection locked="0"/>
    </xf>
    <xf numFmtId="4" fontId="3" fillId="0" borderId="5" xfId="8" applyNumberFormat="1" applyFont="1" applyFill="1" applyBorder="1" applyAlignment="1" applyProtection="1">
      <alignment vertical="top" wrapText="1"/>
      <protection locked="0"/>
    </xf>
    <xf numFmtId="4" fontId="3" fillId="0" borderId="6" xfId="8" applyNumberFormat="1" applyFont="1" applyFill="1" applyBorder="1" applyAlignment="1" applyProtection="1">
      <alignment vertical="top" wrapText="1"/>
      <protection locked="0"/>
    </xf>
    <xf numFmtId="4" fontId="3" fillId="0" borderId="5" xfId="8" applyNumberFormat="1" applyFont="1" applyFill="1" applyBorder="1" applyAlignment="1" applyProtection="1">
      <alignment horizontal="center" vertical="top" wrapText="1"/>
      <protection locked="0"/>
    </xf>
    <xf numFmtId="4" fontId="3" fillId="0" borderId="6" xfId="8" applyNumberFormat="1" applyFont="1" applyFill="1" applyBorder="1" applyAlignment="1" applyProtection="1">
      <alignment horizontal="center" vertical="top" wrapText="1"/>
      <protection locked="0"/>
    </xf>
    <xf numFmtId="4" fontId="2" fillId="0" borderId="7" xfId="8" applyNumberFormat="1" applyFont="1" applyFill="1" applyBorder="1" applyAlignment="1" applyProtection="1">
      <alignment vertical="top" wrapText="1"/>
      <protection locked="0"/>
    </xf>
    <xf numFmtId="4" fontId="2" fillId="0" borderId="8" xfId="8" applyNumberFormat="1" applyFont="1" applyFill="1" applyBorder="1" applyAlignment="1" applyProtection="1">
      <alignment vertical="top" wrapText="1"/>
      <protection locked="0"/>
    </xf>
    <xf numFmtId="0" fontId="2" fillId="0" borderId="9" xfId="8" applyFont="1" applyBorder="1" applyAlignment="1">
      <alignment horizontal="left" vertical="top" wrapText="1" indent="1"/>
    </xf>
    <xf numFmtId="0" fontId="3" fillId="0" borderId="10" xfId="8" applyFont="1" applyBorder="1" applyAlignment="1" applyProtection="1">
      <alignment horizontal="center" vertical="top" wrapText="1"/>
      <protection locked="0"/>
    </xf>
    <xf numFmtId="0" fontId="3" fillId="0" borderId="11" xfId="8" applyFont="1" applyBorder="1" applyAlignment="1" applyProtection="1">
      <alignment horizontal="center" vertical="top" wrapText="1"/>
      <protection locked="0"/>
    </xf>
    <xf numFmtId="0" fontId="2" fillId="0" borderId="12" xfId="8" applyFont="1" applyBorder="1" applyAlignment="1">
      <alignment horizontal="left" vertical="top" wrapText="1" indent="2"/>
    </xf>
    <xf numFmtId="0" fontId="3" fillId="0" borderId="12" xfId="8" applyFont="1" applyBorder="1" applyAlignment="1">
      <alignment horizontal="left" vertical="top" wrapText="1" indent="3"/>
    </xf>
    <xf numFmtId="0" fontId="3" fillId="0" borderId="12" xfId="8" applyFont="1" applyBorder="1" applyAlignment="1">
      <alignment horizontal="left" vertical="top" wrapText="1"/>
    </xf>
    <xf numFmtId="0" fontId="2" fillId="0" borderId="12" xfId="8" applyFont="1" applyBorder="1" applyAlignment="1">
      <alignment horizontal="left" vertical="top" wrapText="1" indent="1"/>
    </xf>
    <xf numFmtId="0" fontId="2" fillId="0" borderId="12" xfId="8" applyFont="1" applyBorder="1" applyAlignment="1">
      <alignment vertical="top" wrapText="1"/>
    </xf>
    <xf numFmtId="0" fontId="2" fillId="0" borderId="13" xfId="8" applyFont="1" applyBorder="1" applyAlignment="1">
      <alignment horizontal="left" vertical="top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71</xdr:row>
      <xdr:rowOff>123825</xdr:rowOff>
    </xdr:from>
    <xdr:to>
      <xdr:col>2</xdr:col>
      <xdr:colOff>1362808</xdr:colOff>
      <xdr:row>75</xdr:row>
      <xdr:rowOff>44258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78" r="2502"/>
        <a:stretch/>
      </xdr:blipFill>
      <xdr:spPr>
        <a:xfrm>
          <a:off x="95250" y="11239500"/>
          <a:ext cx="7935058" cy="4919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showGridLines="0" tabSelected="1" zoomScaleNormal="100" workbookViewId="0">
      <selection activeCell="H15" sqref="H15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51.75" customHeight="1" x14ac:dyDescent="0.2">
      <c r="A1" s="4" t="s">
        <v>49</v>
      </c>
      <c r="B1" s="5"/>
      <c r="C1" s="6"/>
    </row>
    <row r="2" spans="1:3" ht="15" customHeight="1" x14ac:dyDescent="0.2">
      <c r="A2" s="3" t="s">
        <v>0</v>
      </c>
      <c r="B2" s="2">
        <v>2025</v>
      </c>
      <c r="C2" s="2">
        <f>B2-1</f>
        <v>2024</v>
      </c>
    </row>
    <row r="3" spans="1:3" ht="11.25" customHeight="1" x14ac:dyDescent="0.2">
      <c r="A3" s="17" t="s">
        <v>1</v>
      </c>
      <c r="B3" s="18"/>
      <c r="C3" s="19"/>
    </row>
    <row r="4" spans="1:3" ht="11.25" customHeight="1" x14ac:dyDescent="0.2">
      <c r="A4" s="20" t="s">
        <v>2</v>
      </c>
      <c r="B4" s="9">
        <f>SUM(B5:B14)</f>
        <v>10337203.18</v>
      </c>
      <c r="C4" s="10">
        <f>SUM(C5:C14)</f>
        <v>40160248.469999999</v>
      </c>
    </row>
    <row r="5" spans="1:3" ht="11.25" customHeight="1" x14ac:dyDescent="0.2">
      <c r="A5" s="21" t="s">
        <v>3</v>
      </c>
      <c r="B5" s="11">
        <v>0</v>
      </c>
      <c r="C5" s="12">
        <v>0</v>
      </c>
    </row>
    <row r="6" spans="1:3" ht="11.25" customHeight="1" x14ac:dyDescent="0.2">
      <c r="A6" s="21" t="s">
        <v>4</v>
      </c>
      <c r="B6" s="11">
        <v>0</v>
      </c>
      <c r="C6" s="12">
        <v>0</v>
      </c>
    </row>
    <row r="7" spans="1:3" ht="11.25" customHeight="1" x14ac:dyDescent="0.2">
      <c r="A7" s="21" t="s">
        <v>5</v>
      </c>
      <c r="B7" s="11">
        <v>0</v>
      </c>
      <c r="C7" s="12">
        <v>0</v>
      </c>
    </row>
    <row r="8" spans="1:3" ht="11.25" customHeight="1" x14ac:dyDescent="0.2">
      <c r="A8" s="21" t="s">
        <v>6</v>
      </c>
      <c r="B8" s="11">
        <v>0</v>
      </c>
      <c r="C8" s="12">
        <v>0</v>
      </c>
    </row>
    <row r="9" spans="1:3" ht="11.25" customHeight="1" x14ac:dyDescent="0.2">
      <c r="A9" s="21" t="s">
        <v>7</v>
      </c>
      <c r="B9" s="11">
        <v>0</v>
      </c>
      <c r="C9" s="12">
        <v>258135.5</v>
      </c>
    </row>
    <row r="10" spans="1:3" ht="11.25" customHeight="1" x14ac:dyDescent="0.2">
      <c r="A10" s="21" t="s">
        <v>8</v>
      </c>
      <c r="B10" s="11">
        <v>0</v>
      </c>
      <c r="C10" s="12">
        <v>0</v>
      </c>
    </row>
    <row r="11" spans="1:3" ht="11.25" customHeight="1" x14ac:dyDescent="0.2">
      <c r="A11" s="21" t="s">
        <v>9</v>
      </c>
      <c r="B11" s="11">
        <v>2151520.11</v>
      </c>
      <c r="C11" s="12">
        <v>7435883.9400000004</v>
      </c>
    </row>
    <row r="12" spans="1:3" ht="22.5" x14ac:dyDescent="0.2">
      <c r="A12" s="21" t="s">
        <v>10</v>
      </c>
      <c r="B12" s="11">
        <v>0</v>
      </c>
      <c r="C12" s="12">
        <v>0</v>
      </c>
    </row>
    <row r="13" spans="1:3" ht="11.25" customHeight="1" x14ac:dyDescent="0.2">
      <c r="A13" s="21" t="s">
        <v>11</v>
      </c>
      <c r="B13" s="11">
        <v>8185683.0700000003</v>
      </c>
      <c r="C13" s="12">
        <v>32466229.030000001</v>
      </c>
    </row>
    <row r="14" spans="1:3" ht="11.25" customHeight="1" x14ac:dyDescent="0.2">
      <c r="A14" s="21" t="s">
        <v>12</v>
      </c>
      <c r="B14" s="11">
        <v>0</v>
      </c>
      <c r="C14" s="12">
        <v>0</v>
      </c>
    </row>
    <row r="15" spans="1:3" ht="11.25" customHeight="1" x14ac:dyDescent="0.2">
      <c r="A15" s="22"/>
      <c r="B15" s="13"/>
      <c r="C15" s="14"/>
    </row>
    <row r="16" spans="1:3" ht="11.25" customHeight="1" x14ac:dyDescent="0.2">
      <c r="A16" s="20" t="s">
        <v>13</v>
      </c>
      <c r="B16" s="9">
        <f>SUM(B17:B32)</f>
        <v>7299561.0699999994</v>
      </c>
      <c r="C16" s="10">
        <f>SUM(C17:C32)</f>
        <v>28644225.32</v>
      </c>
    </row>
    <row r="17" spans="1:3" ht="11.25" customHeight="1" x14ac:dyDescent="0.2">
      <c r="A17" s="21" t="s">
        <v>14</v>
      </c>
      <c r="B17" s="11">
        <v>5654083.2699999996</v>
      </c>
      <c r="C17" s="12">
        <v>20255714.800000001</v>
      </c>
    </row>
    <row r="18" spans="1:3" ht="11.25" customHeight="1" x14ac:dyDescent="0.2">
      <c r="A18" s="21" t="s">
        <v>15</v>
      </c>
      <c r="B18" s="11">
        <v>496240.85</v>
      </c>
      <c r="C18" s="12">
        <v>3234999.74</v>
      </c>
    </row>
    <row r="19" spans="1:3" ht="11.25" customHeight="1" x14ac:dyDescent="0.2">
      <c r="A19" s="21" t="s">
        <v>16</v>
      </c>
      <c r="B19" s="11">
        <v>592450.47</v>
      </c>
      <c r="C19" s="12">
        <v>2903282.47</v>
      </c>
    </row>
    <row r="20" spans="1:3" ht="11.25" customHeight="1" x14ac:dyDescent="0.2">
      <c r="A20" s="21" t="s">
        <v>17</v>
      </c>
      <c r="B20" s="11">
        <v>0</v>
      </c>
      <c r="C20" s="12">
        <v>0</v>
      </c>
    </row>
    <row r="21" spans="1:3" ht="11.25" customHeight="1" x14ac:dyDescent="0.2">
      <c r="A21" s="21" t="s">
        <v>18</v>
      </c>
      <c r="B21" s="11">
        <v>0</v>
      </c>
      <c r="C21" s="12">
        <v>0</v>
      </c>
    </row>
    <row r="22" spans="1:3" ht="11.25" customHeight="1" x14ac:dyDescent="0.2">
      <c r="A22" s="21" t="s">
        <v>19</v>
      </c>
      <c r="B22" s="11">
        <v>0</v>
      </c>
      <c r="C22" s="12">
        <v>0</v>
      </c>
    </row>
    <row r="23" spans="1:3" ht="11.25" customHeight="1" x14ac:dyDescent="0.2">
      <c r="A23" s="21" t="s">
        <v>20</v>
      </c>
      <c r="B23" s="11">
        <v>423148</v>
      </c>
      <c r="C23" s="12">
        <v>1769639.3</v>
      </c>
    </row>
    <row r="24" spans="1:3" ht="11.25" customHeight="1" x14ac:dyDescent="0.2">
      <c r="A24" s="21" t="s">
        <v>21</v>
      </c>
      <c r="B24" s="11">
        <v>133638.48000000001</v>
      </c>
      <c r="C24" s="12">
        <v>480589.01</v>
      </c>
    </row>
    <row r="25" spans="1:3" ht="11.25" customHeight="1" x14ac:dyDescent="0.2">
      <c r="A25" s="21" t="s">
        <v>22</v>
      </c>
      <c r="B25" s="11">
        <v>0</v>
      </c>
      <c r="C25" s="12">
        <v>0</v>
      </c>
    </row>
    <row r="26" spans="1:3" ht="11.25" customHeight="1" x14ac:dyDescent="0.2">
      <c r="A26" s="21" t="s">
        <v>23</v>
      </c>
      <c r="B26" s="11">
        <v>0</v>
      </c>
      <c r="C26" s="12">
        <v>0</v>
      </c>
    </row>
    <row r="27" spans="1:3" ht="11.25" customHeight="1" x14ac:dyDescent="0.2">
      <c r="A27" s="21" t="s">
        <v>24</v>
      </c>
      <c r="B27" s="11">
        <v>0</v>
      </c>
      <c r="C27" s="12">
        <v>0</v>
      </c>
    </row>
    <row r="28" spans="1:3" ht="11.25" customHeight="1" x14ac:dyDescent="0.2">
      <c r="A28" s="21" t="s">
        <v>25</v>
      </c>
      <c r="B28" s="11">
        <v>0</v>
      </c>
      <c r="C28" s="12">
        <v>0</v>
      </c>
    </row>
    <row r="29" spans="1:3" ht="11.25" customHeight="1" x14ac:dyDescent="0.2">
      <c r="A29" s="21" t="s">
        <v>26</v>
      </c>
      <c r="B29" s="11">
        <v>0</v>
      </c>
      <c r="C29" s="12">
        <v>0</v>
      </c>
    </row>
    <row r="30" spans="1:3" ht="11.25" customHeight="1" x14ac:dyDescent="0.2">
      <c r="A30" s="21" t="s">
        <v>27</v>
      </c>
      <c r="B30" s="11">
        <v>0</v>
      </c>
      <c r="C30" s="12">
        <v>0</v>
      </c>
    </row>
    <row r="31" spans="1:3" ht="11.25" customHeight="1" x14ac:dyDescent="0.2">
      <c r="A31" s="21" t="s">
        <v>28</v>
      </c>
      <c r="B31" s="11">
        <v>0</v>
      </c>
      <c r="C31" s="12">
        <v>0</v>
      </c>
    </row>
    <row r="32" spans="1:3" ht="11.25" customHeight="1" x14ac:dyDescent="0.2">
      <c r="A32" s="21" t="s">
        <v>29</v>
      </c>
      <c r="B32" s="11">
        <v>0</v>
      </c>
      <c r="C32" s="12">
        <v>0</v>
      </c>
    </row>
    <row r="33" spans="1:3" ht="11.25" customHeight="1" x14ac:dyDescent="0.2">
      <c r="A33" s="23" t="s">
        <v>30</v>
      </c>
      <c r="B33" s="9">
        <f>B4-B16</f>
        <v>3037642.1100000003</v>
      </c>
      <c r="C33" s="10">
        <f>C4-C16</f>
        <v>11516023.149999999</v>
      </c>
    </row>
    <row r="34" spans="1:3" ht="11.25" customHeight="1" x14ac:dyDescent="0.2">
      <c r="A34" s="24"/>
      <c r="B34" s="13"/>
      <c r="C34" s="14"/>
    </row>
    <row r="35" spans="1:3" ht="11.25" customHeight="1" x14ac:dyDescent="0.2">
      <c r="A35" s="23" t="s">
        <v>31</v>
      </c>
      <c r="B35" s="13"/>
      <c r="C35" s="14"/>
    </row>
    <row r="36" spans="1:3" ht="11.25" customHeight="1" x14ac:dyDescent="0.2">
      <c r="A36" s="20" t="s">
        <v>2</v>
      </c>
      <c r="B36" s="9">
        <f>SUM(B37:B39)</f>
        <v>0</v>
      </c>
      <c r="C36" s="10">
        <f>SUM(C37:C39)</f>
        <v>0</v>
      </c>
    </row>
    <row r="37" spans="1:3" ht="11.25" customHeight="1" x14ac:dyDescent="0.2">
      <c r="A37" s="21" t="s">
        <v>32</v>
      </c>
      <c r="B37" s="11">
        <v>0</v>
      </c>
      <c r="C37" s="12">
        <v>0</v>
      </c>
    </row>
    <row r="38" spans="1:3" ht="11.25" customHeight="1" x14ac:dyDescent="0.2">
      <c r="A38" s="21" t="s">
        <v>33</v>
      </c>
      <c r="B38" s="11">
        <v>0</v>
      </c>
      <c r="C38" s="12">
        <v>0</v>
      </c>
    </row>
    <row r="39" spans="1:3" ht="11.25" customHeight="1" x14ac:dyDescent="0.2">
      <c r="A39" s="21" t="s">
        <v>34</v>
      </c>
      <c r="B39" s="11">
        <v>0</v>
      </c>
      <c r="C39" s="12">
        <v>0</v>
      </c>
    </row>
    <row r="40" spans="1:3" ht="11.25" customHeight="1" x14ac:dyDescent="0.2">
      <c r="A40" s="22"/>
      <c r="B40" s="13"/>
      <c r="C40" s="14"/>
    </row>
    <row r="41" spans="1:3" ht="11.25" customHeight="1" x14ac:dyDescent="0.2">
      <c r="A41" s="20" t="s">
        <v>13</v>
      </c>
      <c r="B41" s="9">
        <f>SUM(B42:B44)</f>
        <v>70783.990000000005</v>
      </c>
      <c r="C41" s="10">
        <f>SUM(C42:C44)</f>
        <v>497549.55</v>
      </c>
    </row>
    <row r="42" spans="1:3" ht="11.25" customHeight="1" x14ac:dyDescent="0.2">
      <c r="A42" s="21" t="s">
        <v>32</v>
      </c>
      <c r="B42" s="11">
        <v>0</v>
      </c>
      <c r="C42" s="12">
        <v>0</v>
      </c>
    </row>
    <row r="43" spans="1:3" ht="11.25" customHeight="1" x14ac:dyDescent="0.2">
      <c r="A43" s="21" t="s">
        <v>33</v>
      </c>
      <c r="B43" s="11">
        <v>70783.990000000005</v>
      </c>
      <c r="C43" s="12">
        <v>497549.55</v>
      </c>
    </row>
    <row r="44" spans="1:3" ht="11.25" customHeight="1" x14ac:dyDescent="0.2">
      <c r="A44" s="21" t="s">
        <v>35</v>
      </c>
      <c r="B44" s="11">
        <v>0</v>
      </c>
      <c r="C44" s="12">
        <v>0</v>
      </c>
    </row>
    <row r="45" spans="1:3" ht="11.25" customHeight="1" x14ac:dyDescent="0.2">
      <c r="A45" s="23" t="s">
        <v>36</v>
      </c>
      <c r="B45" s="9">
        <f>B36-B41</f>
        <v>-70783.990000000005</v>
      </c>
      <c r="C45" s="10">
        <f>C36-C41</f>
        <v>-497549.55</v>
      </c>
    </row>
    <row r="46" spans="1:3" ht="11.25" customHeight="1" x14ac:dyDescent="0.2">
      <c r="A46" s="24"/>
      <c r="B46" s="13"/>
      <c r="C46" s="14"/>
    </row>
    <row r="47" spans="1:3" ht="11.25" customHeight="1" x14ac:dyDescent="0.2">
      <c r="A47" s="23" t="s">
        <v>37</v>
      </c>
      <c r="B47" s="13"/>
      <c r="C47" s="14"/>
    </row>
    <row r="48" spans="1:3" ht="11.25" customHeight="1" x14ac:dyDescent="0.2">
      <c r="A48" s="20" t="s">
        <v>2</v>
      </c>
      <c r="B48" s="9">
        <f>SUM(B49+B52)</f>
        <v>0</v>
      </c>
      <c r="C48" s="10">
        <f>SUM(C49+C52)</f>
        <v>126567.79</v>
      </c>
    </row>
    <row r="49" spans="1:3" ht="11.25" customHeight="1" x14ac:dyDescent="0.2">
      <c r="A49" s="21" t="s">
        <v>38</v>
      </c>
      <c r="B49" s="11">
        <f>B50+B51</f>
        <v>0</v>
      </c>
      <c r="C49" s="12">
        <f>C50+C51</f>
        <v>0</v>
      </c>
    </row>
    <row r="50" spans="1:3" ht="11.25" customHeight="1" x14ac:dyDescent="0.2">
      <c r="A50" s="21" t="s">
        <v>39</v>
      </c>
      <c r="B50" s="11">
        <v>0</v>
      </c>
      <c r="C50" s="12">
        <v>0</v>
      </c>
    </row>
    <row r="51" spans="1:3" ht="11.25" customHeight="1" x14ac:dyDescent="0.2">
      <c r="A51" s="21" t="s">
        <v>40</v>
      </c>
      <c r="B51" s="11">
        <v>0</v>
      </c>
      <c r="C51" s="12">
        <v>0</v>
      </c>
    </row>
    <row r="52" spans="1:3" ht="11.25" customHeight="1" x14ac:dyDescent="0.2">
      <c r="A52" s="21" t="s">
        <v>41</v>
      </c>
      <c r="B52" s="11">
        <v>0</v>
      </c>
      <c r="C52" s="12">
        <v>126567.79</v>
      </c>
    </row>
    <row r="53" spans="1:3" ht="11.25" customHeight="1" x14ac:dyDescent="0.2">
      <c r="A53" s="22"/>
      <c r="B53" s="13"/>
      <c r="C53" s="14"/>
    </row>
    <row r="54" spans="1:3" ht="11.25" customHeight="1" x14ac:dyDescent="0.2">
      <c r="A54" s="20" t="s">
        <v>13</v>
      </c>
      <c r="B54" s="9">
        <f>SUM(B55+B58)</f>
        <v>375153.91999999998</v>
      </c>
      <c r="C54" s="10">
        <f>SUM(C55+C58)</f>
        <v>0</v>
      </c>
    </row>
    <row r="55" spans="1:3" ht="11.25" customHeight="1" x14ac:dyDescent="0.2">
      <c r="A55" s="21" t="s">
        <v>42</v>
      </c>
      <c r="B55" s="11">
        <f>SUM(B56+B57)</f>
        <v>0</v>
      </c>
      <c r="C55" s="12">
        <f>SUM(C56+C57)</f>
        <v>0</v>
      </c>
    </row>
    <row r="56" spans="1:3" ht="11.25" customHeight="1" x14ac:dyDescent="0.2">
      <c r="A56" s="21" t="s">
        <v>39</v>
      </c>
      <c r="B56" s="11">
        <v>0</v>
      </c>
      <c r="C56" s="12">
        <v>0</v>
      </c>
    </row>
    <row r="57" spans="1:3" ht="11.25" customHeight="1" x14ac:dyDescent="0.2">
      <c r="A57" s="21" t="s">
        <v>40</v>
      </c>
      <c r="B57" s="11">
        <v>0</v>
      </c>
      <c r="C57" s="12">
        <v>0</v>
      </c>
    </row>
    <row r="58" spans="1:3" ht="11.25" customHeight="1" x14ac:dyDescent="0.2">
      <c r="A58" s="21" t="s">
        <v>43</v>
      </c>
      <c r="B58" s="11">
        <v>375153.91999999998</v>
      </c>
      <c r="C58" s="12">
        <v>0</v>
      </c>
    </row>
    <row r="59" spans="1:3" ht="11.25" customHeight="1" x14ac:dyDescent="0.2">
      <c r="A59" s="23" t="s">
        <v>44</v>
      </c>
      <c r="B59" s="9">
        <f>B48-B54</f>
        <v>-375153.91999999998</v>
      </c>
      <c r="C59" s="10">
        <f>C48-C54</f>
        <v>126567.79</v>
      </c>
    </row>
    <row r="60" spans="1:3" ht="11.25" customHeight="1" x14ac:dyDescent="0.2">
      <c r="A60" s="24"/>
      <c r="B60" s="13"/>
      <c r="C60" s="14"/>
    </row>
    <row r="61" spans="1:3" ht="11.25" customHeight="1" x14ac:dyDescent="0.2">
      <c r="A61" s="23" t="s">
        <v>45</v>
      </c>
      <c r="B61" s="9">
        <f>B59+B45+B33</f>
        <v>2591704.2000000002</v>
      </c>
      <c r="C61" s="10">
        <f>C59+C45+C33</f>
        <v>11145041.389999999</v>
      </c>
    </row>
    <row r="62" spans="1:3" ht="11.25" customHeight="1" x14ac:dyDescent="0.2">
      <c r="A62" s="24"/>
      <c r="B62" s="13"/>
      <c r="C62" s="14"/>
    </row>
    <row r="63" spans="1:3" ht="11.25" customHeight="1" x14ac:dyDescent="0.2">
      <c r="A63" s="23" t="s">
        <v>46</v>
      </c>
      <c r="B63" s="9">
        <v>21697374.870000001</v>
      </c>
      <c r="C63" s="10">
        <v>10552333.48</v>
      </c>
    </row>
    <row r="64" spans="1:3" ht="11.25" customHeight="1" x14ac:dyDescent="0.2">
      <c r="A64" s="24"/>
      <c r="B64" s="13"/>
      <c r="C64" s="14"/>
    </row>
    <row r="65" spans="1:3" ht="11.25" customHeight="1" x14ac:dyDescent="0.2">
      <c r="A65" s="25" t="s">
        <v>47</v>
      </c>
      <c r="B65" s="15">
        <v>24289079.07</v>
      </c>
      <c r="C65" s="16">
        <v>21697374.870000001</v>
      </c>
    </row>
    <row r="67" spans="1:3" ht="27.75" customHeight="1" x14ac:dyDescent="0.2">
      <c r="A67" s="7" t="s">
        <v>48</v>
      </c>
      <c r="B67" s="8"/>
      <c r="C67" s="8"/>
    </row>
  </sheetData>
  <sheetProtection formatCells="0" formatColumns="0" formatRows="0" autoFilter="0"/>
  <mergeCells count="2">
    <mergeCell ref="A1:C1"/>
    <mergeCell ref="A67:C67"/>
  </mergeCells>
  <printOptions horizontalCentered="1"/>
  <pageMargins left="0.39370078740157483" right="0.39370078740157483" top="0.47244094488188981" bottom="0.47244094488188981" header="0.31496062992125984" footer="0.31496062992125984"/>
  <pageSetup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6aa8a68a-ab09-4ac8-a697-fdce915bc567"/>
    <ds:schemaRef ds:uri="http://purl.org/dc/terms/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CLAGUILARO-PC</cp:lastModifiedBy>
  <cp:revision/>
  <cp:lastPrinted>2025-04-24T15:37:00Z</cp:lastPrinted>
  <dcterms:created xsi:type="dcterms:W3CDTF">2012-12-11T20:31:36Z</dcterms:created>
  <dcterms:modified xsi:type="dcterms:W3CDTF">2025-04-24T15:37:06Z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