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2025\DATO ABIERTO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<sst xmlns="http://schemas.openxmlformats.org/spreadsheetml/2006/main" count="62" uniqueCount="61">
  <si>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</si>
  <si>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</si>
  <si>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</si>
  <si>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</si>
  <si>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</si>
  <si>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</si>
  <si>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</si>
  <si>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</si>
  <si>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</si>
  <si>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</si>
  <si>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</si>
  <si>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</si>
  <si>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</si>
  <si>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</si>
  <si>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</si>
  <si>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</si>
  <si>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</si>
  <si>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</si>
  <si>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</si>
  <si>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</si>
  <si>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</si>
  <si>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</si>
  <si>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</si>
  <si>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</si>
  <si>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</si>
  <si>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</si>
  <si>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</si>
  <si>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</si>
  <si>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</si>
  <si>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</si>
  <si>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</si>
  <si>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</si>
  <si>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</si>
  <si>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</si>
  <si>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</si>
  <si>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</si>
  <si>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</si>
  <si>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</si>
  <si>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</si>
  <si>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</si>
  <si>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</si>
  <si>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</si>
  <si>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</si>
  <si>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</si>
  <si>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</si>
  <si>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</si>
  <si>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</si>
  <si>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</si>
  <si>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</si>
  <si>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</si>
  <si>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</si>
  <si>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</si>
  <si>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</si>
  <si>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</si>
  <si>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</si>
  <si>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</si>
  <si>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</si>
  <si>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</si>
  <si>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</si>
  <si>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</si>
  <si>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Guanajuato
Estado de Situación Financiera
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</si>
</sst>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4" fontId="4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16" applyNumberFormat="1" applyFont="1" applyFill="1" applyBorder="1" applyAlignment="1" applyProtection="1">
      <alignment horizontal="center" vertical="top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Fill="1" applyBorder="1" applyAlignment="1" applyProtection="1">
      <alignment horizontal="right" vertical="top"/>
      <protection locked="0"/>
    </xf>
    <xf numFmtId="4" fontId="4" fillId="0" borderId="4" xfId="16" applyNumberFormat="1" applyFont="1" applyFill="1" applyBorder="1" applyAlignment="1" applyProtection="1">
      <alignment horizontal="center" vertical="top"/>
      <protection locked="0"/>
    </xf>
    <xf numFmtId="4" fontId="4" fillId="0" borderId="4" xfId="8" applyNumberFormat="1" applyFont="1" applyFill="1" applyBorder="1" applyAlignment="1" applyProtection="1">
      <alignment horizontal="center" vertical="top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tabSelected="1" view="pageBreakPreview" zoomScaleNormal="100" zoomScaleSheetLayoutView="100" workbookViewId="0">
      <selection activeCell="D59" sqref="D59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9" t="s">
        <v>60</v>
      </c>
      <c r="B1" s="30"/>
      <c r="C1" s="30"/>
      <c r="D1" s="30"/>
      <c r="E1" s="30"/>
      <c r="F1" s="31"/>
    </row>
    <row r="2" spans="1:6" x14ac:dyDescent="0.2">
      <c r="A2" s="5" t="s">
        <v>51</v>
      </c>
      <c r="B2" s="5">
        <v>2025</v>
      </c>
      <c r="C2" s="5">
        <v>2024</v>
      </c>
      <c r="D2" s="5" t="s">
        <v>51</v>
      </c>
      <c r="E2" s="5">
        <v>2025</v>
      </c>
      <c r="F2" s="5">
        <v>2024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166147661.83000001</v>
      </c>
      <c r="C5" s="20">
        <v>119086507.42</v>
      </c>
      <c r="D5" s="9" t="s">
        <v>36</v>
      </c>
      <c r="E5" s="20">
        <v>27473172.41</v>
      </c>
      <c r="F5" s="23">
        <v>95926745.459999993</v>
      </c>
    </row>
    <row r="6" spans="1:6" x14ac:dyDescent="0.2">
      <c r="A6" s="9" t="s">
        <v>23</v>
      </c>
      <c r="B6" s="20">
        <v>63191184.950000003</v>
      </c>
      <c r="C6" s="20">
        <v>25173957.469999999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1796302.57</v>
      </c>
      <c r="C7" s="20">
        <v>19408127.210000001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12824.17</v>
      </c>
      <c r="C9" s="20">
        <v>12824.17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3513</v>
      </c>
      <c r="F10" s="23">
        <v>3513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5026991.7300000004</v>
      </c>
      <c r="F12" s="23">
        <v>4803977.6399999997</v>
      </c>
    </row>
    <row r="13" spans="1:6" x14ac:dyDescent="0.2">
      <c r="A13" s="8" t="s">
        <v>52</v>
      </c>
      <c r="B13" s="22">
        <f>SUM(B5:B11)</f>
        <v>231147973.52000001</v>
      </c>
      <c r="C13" s="22">
        <f>SUM(C5:C11)</f>
        <v>163681416.26999998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32503677.140000001</v>
      </c>
      <c r="F14" s="27">
        <f>SUM(F5:F12)</f>
        <v>100734236.09999999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419198408.44999999</v>
      </c>
      <c r="C18" s="20">
        <v>416127483.35000002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223184776.33000001</v>
      </c>
      <c r="C19" s="20">
        <v>223184776.33000001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5206793.5</v>
      </c>
      <c r="C20" s="20">
        <v>5206793.5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-193849983.06</v>
      </c>
      <c r="C21" s="20">
        <v>-193849983.06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96610</v>
      </c>
      <c r="C22" s="20">
        <v>96610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14616191.310000001</v>
      </c>
      <c r="C24" s="20">
        <v>14616191.310000001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468452796.52999997</v>
      </c>
      <c r="C26" s="22">
        <f>SUM(C16:C24)</f>
        <v>465381871.43000007</v>
      </c>
      <c r="D26" s="12" t="s">
        <v>50</v>
      </c>
      <c r="E26" s="22">
        <f>SUM(E24+E14)</f>
        <v>32503677.140000001</v>
      </c>
      <c r="F26" s="27">
        <f>SUM(F14+F24)</f>
        <v>100734236.09999999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699600770.04999995</v>
      </c>
      <c r="C28" s="22">
        <f>C13+C26</f>
        <v>629063287.70000005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3923963.31</v>
      </c>
      <c r="F30" s="27">
        <f>SUM(F31:F33)</f>
        <v>3923963.31</v>
      </c>
    </row>
    <row r="31" spans="1:6" x14ac:dyDescent="0.2">
      <c r="A31" s="16"/>
      <c r="B31" s="14"/>
      <c r="C31" s="15"/>
      <c r="D31" s="9" t="s">
        <v>2</v>
      </c>
      <c r="E31" s="20">
        <v>0</v>
      </c>
      <c r="F31" s="23">
        <v>0</v>
      </c>
    </row>
    <row r="32" spans="1:6" x14ac:dyDescent="0.2">
      <c r="A32" s="16"/>
      <c r="B32" s="14"/>
      <c r="C32" s="15"/>
      <c r="D32" s="9" t="s">
        <v>13</v>
      </c>
      <c r="E32" s="20">
        <v>3923963.31</v>
      </c>
      <c r="F32" s="23">
        <v>3923963.31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663173129.60000002</v>
      </c>
      <c r="F35" s="27">
        <f>SUM(F36:F40)</f>
        <v>524405088.29000008</v>
      </c>
    </row>
    <row r="36" spans="1:6" x14ac:dyDescent="0.2">
      <c r="A36" s="16"/>
      <c r="B36" s="14"/>
      <c r="C36" s="15"/>
      <c r="D36" s="9" t="s">
        <v>46</v>
      </c>
      <c r="E36" s="20">
        <v>141382225.25999999</v>
      </c>
      <c r="F36" s="23">
        <v>-153061325.63999999</v>
      </c>
    </row>
    <row r="37" spans="1:6" x14ac:dyDescent="0.2">
      <c r="A37" s="16"/>
      <c r="B37" s="14"/>
      <c r="C37" s="15"/>
      <c r="D37" s="9" t="s">
        <v>14</v>
      </c>
      <c r="E37" s="20">
        <v>471525439.23000002</v>
      </c>
      <c r="F37" s="23">
        <v>627200948.82000005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50265465.109999999</v>
      </c>
      <c r="F39" s="23">
        <v>50265465.109999999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667097092.90999997</v>
      </c>
      <c r="F46" s="27">
        <f>SUM(F42+F35+F30)</f>
        <v>528329051.60000008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699600770.04999995</v>
      </c>
      <c r="F48" s="22">
        <f>F46+F26</f>
        <v>629063287.70000005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  <row r="57" spans="1:6" s="28" customFormat="1" x14ac:dyDescent="0.2">
      <c r="A57" s="2"/>
      <c r="B57" s="2"/>
      <c r="C57" s="2"/>
    </row>
    <row r="58" spans="1:6" s="28" customFormat="1" x14ac:dyDescent="0.2">
      <c r="A58" s="2"/>
      <c r="B58" s="2"/>
      <c r="C58" s="2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DF-15685</cp:lastModifiedBy>
  <cp:lastPrinted>2018-03-04T05:00:29Z</cp:lastPrinted>
  <dcterms:created xsi:type="dcterms:W3CDTF">2012-12-11T20:26:08Z</dcterms:created>
  <dcterms:modified xsi:type="dcterms:W3CDTF">2025-04-22T22:04:29Z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