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ITULO V TRANSPARENCIA 25\LGCG\"/>
    </mc:Choice>
  </mc:AlternateContent>
  <xr:revisionPtr revIDLastSave="0" documentId="13_ncr:1_{C05D1FFD-4D58-4EE4-9347-E66C099A64CF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COG" sheetId="12" r:id="rId1"/>
    <sheet name="CA" sheetId="3" r:id="rId2"/>
    <sheet name="TG" sheetId="2" r:id="rId3"/>
    <sheet name="CF" sheetId="4" r:id="rId4"/>
    <sheet name="PRIORIDADES" sheetId="6" r:id="rId5"/>
    <sheet name="PROGRAMAS Y PROYECTOS" sheetId="5" r:id="rId6"/>
    <sheet name="ANALITICO DE PLAZAS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ISR2">[1]TABLAS!$I$3:$K$10</definedName>
    <definedName name="_____ISR2">[1]TABLAS!$I$3:$K$10</definedName>
    <definedName name="___ENE01">#REF!</definedName>
    <definedName name="___HAS2">#REF!</definedName>
    <definedName name="___ISR10">[2]TABLAS!$A$17:$D$24</definedName>
    <definedName name="___ISR2">[2]TABLAS!$A$5:$D$12</definedName>
    <definedName name="___se2">#REF!</definedName>
    <definedName name="__ENE01">#REF!</definedName>
    <definedName name="__HAS2">#REF!</definedName>
    <definedName name="__ISR10">[2]TABLAS!$A$17:$D$24</definedName>
    <definedName name="__ISR2">[2]TABLAS!$A$5:$D$12</definedName>
    <definedName name="__se2">#REF!</definedName>
    <definedName name="_ENE01">#REF!</definedName>
    <definedName name="_xlnm._FilterDatabase" localSheetId="6" hidden="1">'ANALITICO DE PLAZAS'!$A$4:$D$54</definedName>
    <definedName name="_xlnm._FilterDatabase" localSheetId="3" hidden="1">CF!$A$4:$B$8</definedName>
    <definedName name="_HAS2">#REF!</definedName>
    <definedName name="_Hlk484505948">#REF!</definedName>
    <definedName name="_ISR1">#REF!</definedName>
    <definedName name="_ISR2">[3]TABLAS!$I$3:$K$10</definedName>
    <definedName name="_se2">#REF!</definedName>
    <definedName name="ABRIL">#REF!</definedName>
    <definedName name="_xlnm.Print_Area" localSheetId="6">'ANALITICO DE PLAZAS'!$A$1:$D$54</definedName>
    <definedName name="_xlnm.Print_Area" localSheetId="1">CA!$A$1:$B$69</definedName>
    <definedName name="_xlnm.Print_Area" localSheetId="3">CF!$A$1:$B$8</definedName>
    <definedName name="_xlnm.Print_Area" localSheetId="4">PRIORIDADES!$A$1:$A$8</definedName>
    <definedName name="_xlnm.Print_Area" localSheetId="5">'PROGRAMAS Y PROYECTOS'!$A$1:$A$41</definedName>
    <definedName name="_xlnm.Print_Area" localSheetId="2">TG!$A$1:$B$9</definedName>
    <definedName name="_xlnm.Database">#REF!</definedName>
    <definedName name="cas">#REF!</definedName>
    <definedName name="CONVERSION">#REF!</definedName>
    <definedName name="DESCRIPCIÓN">[2]TABLAS!#REF!</definedName>
    <definedName name="DESCUENTO">#REF!</definedName>
    <definedName name="dos">#REF!</definedName>
    <definedName name="ESC">#REF!</definedName>
    <definedName name="fe">#REF!</definedName>
    <definedName name="fijo">#REF!</definedName>
    <definedName name="HAS">#REF!</definedName>
    <definedName name="IMPRIMIR">#REF!</definedName>
    <definedName name="INGR">[3]TABLAS!$A$14:$A$20</definedName>
    <definedName name="ISR">[4]ISR!$A$4:$D$14</definedName>
    <definedName name="ISRANUAL">[4]ISR!$J$4:$M$14</definedName>
    <definedName name="ISRCAT">[5]ISR!$J$4:$M$14</definedName>
    <definedName name="ISRMENSUAL">[6]ISR!$A$4:$D$14</definedName>
    <definedName name="jul">#REF!</definedName>
    <definedName name="mar">#REF!</definedName>
    <definedName name="ooo">#REF!</definedName>
    <definedName name="ORDENAR">#REF!</definedName>
    <definedName name="paraordenar">#REF!</definedName>
    <definedName name="SAE">[4]ISR!$F$4:$H$14</definedName>
    <definedName name="SAEMENSUAL">[6]ISR!$F$4:$H$14</definedName>
    <definedName name="sep">#REF!</definedName>
    <definedName name="SILVIA">#REF!</definedName>
    <definedName name="ss">#REF!</definedName>
    <definedName name="ssss">#REF!</definedName>
    <definedName name="SUB">[2]TABLAS!#REF!</definedName>
    <definedName name="SUBE">[2]TABLAS!$A$28:$C$38</definedName>
    <definedName name="subs">#REF!</definedName>
    <definedName name="subsidio">[7]ISR1!$A$19:$C$29</definedName>
    <definedName name="_xlnm.Print_Titles" localSheetId="1">CA!$1:$3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3" l="1"/>
  <c r="B4" i="3" s="1"/>
  <c r="B5" i="3"/>
  <c r="B4" i="2"/>
  <c r="B4" i="4"/>
  <c r="B4" i="12" l="1"/>
</calcChain>
</file>

<file path=xl/sharedStrings.xml><?xml version="1.0" encoding="utf-8"?>
<sst xmlns="http://schemas.openxmlformats.org/spreadsheetml/2006/main" count="273" uniqueCount="257">
  <si>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</si>
  <si>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</si>
  <si>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</si>
  <si>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</si>
  <si>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</si>
  <si>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</si>
  <si>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</si>
  <si>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</si>
  <si>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</si>
  <si>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</si>
  <si>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</si>
  <si>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</si>
  <si>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</si>
  <si>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</si>
  <si>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</si>
  <si>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</si>
  <si>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</si>
  <si>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</si>
  <si>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</si>
  <si>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</si>
  <si>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</si>
  <si>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</si>
  <si>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</si>
  <si>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</si>
  <si>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</si>
  <si>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</si>
  <si>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</si>
  <si>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</si>
  <si>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</si>
  <si>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</si>
  <si>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</si>
  <si>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</si>
  <si>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</si>
  <si>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</si>
  <si>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</si>
  <si>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</si>
  <si>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</si>
  <si>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</si>
  <si>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</si>
  <si>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</si>
  <si>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</si>
  <si>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</si>
  <si>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</si>
  <si>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</si>
  <si>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</si>
  <si>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</si>
  <si>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</si>
  <si>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</si>
  <si>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</si>
  <si>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</si>
  <si>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</si>
  <si>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</si>
  <si>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</si>
  <si>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</si>
  <si>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</si>
  <si>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</si>
  <si>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</si>
  <si>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</si>
  <si>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</si>
  <si>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</si>
  <si>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</si>
  <si>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</si>
  <si>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</si>
  <si>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</si>
  <si>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</si>
  <si>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</si>
  <si>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</si>
  <si>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</si>
  <si>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</si>
  <si>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</si>
  <si>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</t>
  </si>
  <si>
    <t>31111M130070400 DIRECCIÓN DE ARCHIVO MUNICIPAL</t>
  </si>
  <si>
    <t>31111M130090200 DIRECCIÓN DE INGRESOS</t>
  </si>
  <si>
    <t>31111M130090400 COORDINACIÓN GENERAL DE FINANZAS</t>
  </si>
  <si>
    <t>31111M130090500 COORDINACIÓN GENERAL DE ADMINISTRACIÓN</t>
  </si>
  <si>
    <t>31111M130090600 DIRECCIÓN DE ADQUISICIONES Y SERVICIOS GENERALES</t>
  </si>
  <si>
    <t>31111M130090700 DIRECCIÓN DE RECURSOS HUMANOS</t>
  </si>
  <si>
    <t>31111M130100200 DIRECCIÓN DE SERVICIOS COMPLEMENTARIOS</t>
  </si>
  <si>
    <t>31111M130100300 DIRECCIÓN DE SERVICIOS BÁSICOS</t>
  </si>
  <si>
    <t>31111M130100400 DIRECCIÓN DE ALUMBRADO PÚBLICO</t>
  </si>
  <si>
    <t>31111M130120100 DIRECCIÓN GENERAL DE OBRA PÚBLICA</t>
  </si>
  <si>
    <t>31111M130130400 DIRECCIÓN DE PROTECCIÓN CIVIL</t>
  </si>
  <si>
    <t>31111M130130500 DIRECCIÓN DE FISCALIZACIÓN Y CONTROL DE REGLAMENTOS</t>
  </si>
  <si>
    <t>31111M130150100 DIRECCIÓN GENERAL DE DESARROLLO SOCIAL Y HUMANO</t>
  </si>
  <si>
    <t>31111M130150300 DIRECCIÓN DE DESARROLLO RURAL</t>
  </si>
  <si>
    <t>31111M130150500 DIRECCIÓN DE ORGANIZACIONES Y PROGRAMAS SOCIALES</t>
  </si>
  <si>
    <t>31111M130150600 DIRECCIÓN DE SALUD</t>
  </si>
  <si>
    <t>31111M130160200 DIRECCIÓN DE PROMOCIÓN TURÍSTICA</t>
  </si>
  <si>
    <t>31111M130170300 DIRECCIÓN DE MUSEO DE LAS MOMIAS</t>
  </si>
  <si>
    <t>31111M130900100 DESARROLLO INTEGRAL PARA LA FAMILIA (DIF) MUNICIPAL</t>
  </si>
  <si>
    <t>31111M130900300 INSTITUTO MUNICIPAL DE PLANEACIÓN DE GUANAJUATO</t>
  </si>
  <si>
    <t>GOBIERNO</t>
  </si>
  <si>
    <t>DESARROLLO SOCIAL</t>
  </si>
  <si>
    <t>DESARROLLO ECONÓMICO</t>
  </si>
  <si>
    <t>OTRAS NO CLASIFICADAS EN FUNCIONES ANTERIORES</t>
  </si>
  <si>
    <t>IMPORTE</t>
  </si>
  <si>
    <t>MUNICIPIO DE GUANAJUATO</t>
  </si>
  <si>
    <t>CLASIFICACIÓN POR OBJETO DEL GASTO</t>
  </si>
  <si>
    <t>CLASIFICACIÓN ADMINISTRATIVA</t>
  </si>
  <si>
    <t>ÓRGANO EJECUTIVO MUNICIPAL (AYUNTAMIENTO)</t>
  </si>
  <si>
    <t>CLASIFICACIÓN POR TIPO DE GASTO</t>
  </si>
  <si>
    <t>CLASIFICACIÓN FUNCIONAL DEL GASTO</t>
  </si>
  <si>
    <t>PRIORIDADES DE GASTO</t>
  </si>
  <si>
    <t>PROGRAMAS Y PROYECTOS</t>
  </si>
  <si>
    <t>E0001 ATENCIÓN A LA POBLACIÓN DEL MUNICIPIO</t>
  </si>
  <si>
    <t>E0002 EFECTIVA COMUNICACIÓN Y DIFUSIÓN DE LOGROS Y SERVICIOS EN LA ADMINISTRACIÓN MUNICIPAL</t>
  </si>
  <si>
    <t>E0003 RESOLUCIÓN DE CONTROVERSIAS ADMINISTRATIVAS EN APEGO A LAS DISPOSICIONES JURÍDICAS VIGENTES</t>
  </si>
  <si>
    <t>E0004 TRANSPARENCIA Y ACCESO A LA INFORMACIÓN PÚBLICA</t>
  </si>
  <si>
    <t>E0005 RECAUDACIÓN DE INGRESOS</t>
  </si>
  <si>
    <t>E0006 MEJORES CONDICIONES DE HIGIENE EN EL ENTORNO COMUNITARIO</t>
  </si>
  <si>
    <t>E0007 SERVICIO DE ALUMBRADO PARA LOS ESPACIOS PÚBLICOS</t>
  </si>
  <si>
    <t>E0008 DESARROLLO URBANO ORDENADO</t>
  </si>
  <si>
    <t>E0009 APROVECHAMIENTO DEL MEDIO AMBIENTE</t>
  </si>
  <si>
    <t>E0010 VIVIENDA DIGNA</t>
  </si>
  <si>
    <t>E0011 PREVENCIÓN Y ATENCIÓN DE DELITOS</t>
  </si>
  <si>
    <t>E0012 VIGILANCIA DEL TRÁNSITO PÚBLICO EN APEGO A LA NORMATIVIDAD EN MATERIA VIAL</t>
  </si>
  <si>
    <t>E0013 FORTALECIMIENTO DEL SISTEMA DE TRANSPORTE PÚBLICO</t>
  </si>
  <si>
    <t>E0014 CONTROL Y MITIGACIÓN DE RIESGOS EN MATERIA DE PROTECCIÓN CIVIL</t>
  </si>
  <si>
    <t>E0015 REGULARIZACIÓN DE LAS ACTIVIDADES DE COMERCIO EN VÍA PÚBLICA, EVENTOS Y ESTABLECIMIENTOS MERCANTILES Y DE SERVICIOS</t>
  </si>
  <si>
    <t>E0016 PROMOCIÓN DE LA IGUALDAD SUSTANTIVA ENTRE MUJERES Y HOMBRES</t>
  </si>
  <si>
    <t>E0019 IMAGEN URBANA</t>
  </si>
  <si>
    <t>E0021 APOYO A UNIDADES DE PRODUCCIÓN</t>
  </si>
  <si>
    <t>E0024 PROMOCIÓN TURÍSTICA</t>
  </si>
  <si>
    <t>E0026 APOYO PARA LA COLOCACIÓN EN UN EMPLEO FORMAL</t>
  </si>
  <si>
    <t>E0027 PROMOCIÓN DE NUEVAS EMPRESAS</t>
  </si>
  <si>
    <t>E0028 PROMOCIÓN DE LA OFERTA CULTURAL LOCAL</t>
  </si>
  <si>
    <t>E0029 APOYO PARA REFORZAR LA CONTINUIDAD EDUCATIVA</t>
  </si>
  <si>
    <t>E0030 ESPACIOS TALENTOS</t>
  </si>
  <si>
    <t>R0001 OPORTUNA RESOLUCIÓN DE ASUNTOS DE CARÁCTER PÚBLICO E INSTITUCIONAL</t>
  </si>
  <si>
    <t>R0002 LEGALIDAD EN LOS ACTOS Y RESOLUCIONES ADMINISTRATIVAS</t>
  </si>
  <si>
    <t>R0004 APOYO PARA EL DESARROLLO DE LA POBLACIÓN</t>
  </si>
  <si>
    <t>R0006 CONTINGENCIAS</t>
  </si>
  <si>
    <t>K0001 GESTIÓN DE LA INFRAESTRUCTURA DE OBRA PÚBLICA</t>
  </si>
  <si>
    <t>M0001 RECURSOS PÚBLICOS EFICIENTEMENTE ADMINISTRADOS EN BENEFICIO DE LA POBLACIÓN DEL MUNICIPIO</t>
  </si>
  <si>
    <t>O0001 PREVENCIÓN Y DETECCIÓN DE IRREGULARIDADES EN LA ADMINISTRACIÓN MUNICIPAL</t>
  </si>
  <si>
    <t>ANALÍTICO DE PLAZAS</t>
  </si>
  <si>
    <t>PLAZA/PUESTO</t>
  </si>
  <si>
    <t>NÚMERO DE PLAZAS</t>
  </si>
  <si>
    <t>REMUNERACIONES</t>
  </si>
  <si>
    <t>DE</t>
  </si>
  <si>
    <t>HASTA</t>
  </si>
  <si>
    <t>PRESIDENTE/A MUNICIPAL</t>
  </si>
  <si>
    <t>SECRETARIO/A DE SEGURIDAD</t>
  </si>
  <si>
    <t>REGIDOR/A</t>
  </si>
  <si>
    <t>COORDINADOR/A GENERAL</t>
  </si>
  <si>
    <t>SECRETARIO/A PARTICULAR</t>
  </si>
  <si>
    <t>CONTRALOR/A</t>
  </si>
  <si>
    <t>DIRECTOR/A DE AREA</t>
  </si>
  <si>
    <t>SECRETARIO/A DE JUZGADO</t>
  </si>
  <si>
    <t>COORDINADOR/A EJECUTIVO/A B</t>
  </si>
  <si>
    <t>PROFESIONAL ADMINISTRATIVO/A A</t>
  </si>
  <si>
    <t>JUEZ/A CALIFICADOR/A</t>
  </si>
  <si>
    <t>ESPECIALISTA OPERATIVO/A</t>
  </si>
  <si>
    <t>ACTUARIO/A</t>
  </si>
  <si>
    <t>PSICOLOGO/A</t>
  </si>
  <si>
    <t>PROMOTOR/A A</t>
  </si>
  <si>
    <t>PROFESIONAL ADMINISTRATIVO/A B</t>
  </si>
  <si>
    <t>AUXILIAR ESPECIALIZADO/A</t>
  </si>
  <si>
    <t>PRIMER/A OFICIAL DE POLICIA VIAL</t>
  </si>
  <si>
    <t>ADMINISTRATIVO/A ESPECIALIZADO/A</t>
  </si>
  <si>
    <t>INSPECTOR/A</t>
  </si>
  <si>
    <t>RADIO OPERADOR/A</t>
  </si>
  <si>
    <t>TECNICO/A ESPECIALIZADO/A</t>
  </si>
  <si>
    <t>AUXILIAR OPERATIVO/A A</t>
  </si>
  <si>
    <t>TECNICO/A OPERATIVO/A</t>
  </si>
  <si>
    <t>PROYECTISTA</t>
  </si>
  <si>
    <t>TECNICO/A ADMINISTRATIVO/A</t>
  </si>
  <si>
    <t>COMISARIO/A</t>
  </si>
  <si>
    <t>OFICIAL</t>
  </si>
  <si>
    <t>SUBOFICIAL</t>
  </si>
  <si>
    <t>POLICIA 1°</t>
  </si>
  <si>
    <t>POLICIA 2°</t>
  </si>
  <si>
    <t>POLICIA 3°</t>
  </si>
  <si>
    <t>POLICIA</t>
  </si>
  <si>
    <r>
      <rPr>
        <b/>
        <sz val="10"/>
        <color rgb="FF000000"/>
        <rFont val="Arial"/>
        <family val="2"/>
      </rPr>
      <t>Fortalecimiento a la Seguridad.</t>
    </r>
    <r>
      <rPr>
        <sz val="10"/>
        <color rgb="FF000000"/>
        <rFont val="Arial"/>
        <family val="2"/>
      </rPr>
      <t xml:space="preserve"> Dotar y consolidar de una estructura orgánica a la secretaria de seguridad ciudadana e impulsar el desarrollo tecnológico para lograr una atención oportuna y anticipada a los actos delictivos y continuar con la profesionalización de los cuerpos policiales y ser consolidados como uno de los mejores del país.</t>
    </r>
  </si>
  <si>
    <r>
      <rPr>
        <b/>
        <sz val="10"/>
        <color rgb="FF000000"/>
        <rFont val="Arial"/>
        <family val="2"/>
      </rPr>
      <t>Impulso económico.</t>
    </r>
    <r>
      <rPr>
        <sz val="10"/>
        <color rgb="FF000000"/>
        <rFont val="Arial"/>
        <family val="2"/>
      </rPr>
      <t>- Lograr la reactivación económica de las unidades económicas del municipio, incrementar el empleo en el municipio mediante ferias, foros y atracción de inversiones, fomentar el desarrollo turístico para ser el mejor destino turístico cultural de México</t>
    </r>
  </si>
  <si>
    <r>
      <rPr>
        <b/>
        <sz val="10"/>
        <color rgb="FF000000"/>
        <rFont val="Arial"/>
        <family val="2"/>
      </rPr>
      <t>Promover un Desarrollo Ordenado.</t>
    </r>
    <r>
      <rPr>
        <sz val="10"/>
        <color rgb="FF000000"/>
        <rFont val="Arial"/>
        <family val="2"/>
      </rPr>
      <t xml:space="preserve"> Lograr la cobertura total de limpieza y servicios públicos, mejorar la movilidad de los guanajuatenses, mejora la calidad de vida de los guanajuatenses mediante de obras, rehabilitación de caminos, así como obras en materia de agua y saneamiento.</t>
    </r>
  </si>
  <si>
    <r>
      <rPr>
        <b/>
        <sz val="10"/>
        <color rgb="FF000000"/>
        <rFont val="Arial"/>
        <family val="2"/>
      </rPr>
      <t>Bienestar, la salud y el medio ambiente.</t>
    </r>
    <r>
      <rPr>
        <sz val="10"/>
        <color rgb="FF000000"/>
        <rFont val="Arial"/>
        <family val="2"/>
      </rPr>
      <t xml:space="preserve"> Mediante acciones que contribuyan a la reducción del rezago social en las zonas urbana, suburbana y rural, incrementando el acceso a una vivienda digna, garantizando la cobertura de agua, creando espacios para el deporte, mejorando el medio ambiente.</t>
    </r>
  </si>
  <si>
    <r>
      <rPr>
        <b/>
        <sz val="10"/>
        <color rgb="FF000000"/>
        <rFont val="Arial"/>
        <family val="2"/>
      </rPr>
      <t>Buen gobierno de altura.</t>
    </r>
    <r>
      <rPr>
        <sz val="10"/>
        <color rgb="FF000000"/>
        <rFont val="Arial"/>
        <family val="2"/>
      </rPr>
      <t xml:space="preserve"> Con acciones y proyectos con innovación, apertura, transparencia, respetuoso de los derechos humanos y con políticas de igualdad humanista en atención a los Objetivos del Desarrollo Sostenible.</t>
    </r>
  </si>
  <si>
    <t>OTRAS ENTIDADES PARAESTATALES Y ORGANISMOS</t>
  </si>
  <si>
    <t>31111M130090100 TESORERÍA MUNICIPAL</t>
  </si>
  <si>
    <t>31111M130120300 DIRECCIÓN DE CONSTRUCCIÓN</t>
  </si>
  <si>
    <t>31111M130120400 DIRECCIÓN DE PROGRAMACIÓN DE OBRA, ESTUDIOS Y PROYECTOS</t>
  </si>
  <si>
    <t>31111M130120500 DIRECCIÓN DE MANTENIMIENTO</t>
  </si>
  <si>
    <t>31111M130130100 SECRETARÍA DE SEGURIDAD CIUDADANA</t>
  </si>
  <si>
    <t>31111M130130300 COMISARÍA DE LA POLICÍA PREVENTIVA</t>
  </si>
  <si>
    <t>31111M130130600 PROCURADURIA AUXILIAR PARA LA PROTECCION DE NIÑAS, NIÑOS Y ADOLESCENTES</t>
  </si>
  <si>
    <t>31111M130150200 DIRECCIÓN DE GESTIÓN Y PARTICIPACIÓN CIUDADANA</t>
  </si>
  <si>
    <t>SERVICIOS DE COMUNICACIÓN SOCIAL Y PUBLICIDAD</t>
  </si>
  <si>
    <t>EQUIPO E INSTRUMENTAL MÉDICO Y DE LABORATORIO</t>
  </si>
  <si>
    <t>TESORERO/A MUNICIPAL</t>
  </si>
  <si>
    <t>SECRETARIO/A DEL H. AYUNTAMIENTO</t>
  </si>
  <si>
    <t>SINDICO/A</t>
  </si>
  <si>
    <t>DIRECTOR/A GENERAL A</t>
  </si>
  <si>
    <t>DIRECTOR/A GENERAL</t>
  </si>
  <si>
    <t>SUBDIRECTOR/A GENERAL A</t>
  </si>
  <si>
    <t>DIRECTOR/A DE AREA A</t>
  </si>
  <si>
    <t>JUEZ/A ADMINISTRATIVO/A MUNICIPAL</t>
  </si>
  <si>
    <t>SUBDIRECTOR/A A</t>
  </si>
  <si>
    <t>SUBDIRECTOR/A OPERATIVO/A DE POLICIA VIAL</t>
  </si>
  <si>
    <t>COORDINADOR/A EJECUTIVO/A A</t>
  </si>
  <si>
    <t>PRIMER/A COMANDANTE DE POLICIA VIAL</t>
  </si>
  <si>
    <t>ESPECIALISTA DE SERVICIOS</t>
  </si>
  <si>
    <t>SUPERVISOR/A DE OBRA</t>
  </si>
  <si>
    <t>SEGUNDO/A COMANDANTE DE POLICIA VIAL</t>
  </si>
  <si>
    <t>OFICIAL DE POLICIA VIAL</t>
  </si>
  <si>
    <t>AGENTE DE POLICIA VIAL</t>
  </si>
  <si>
    <t>PRESUPUESTO DE EGRESOS PARA EL EJERCICIO FISCAL 2025</t>
  </si>
  <si>
    <t>E0017 FOMENTO DE ACTIVIDADES DEPORTIVAS Y RECREATIVAS EN EL CENTRO DE CONVIVENCIA FAMILIAR EL ENCINO</t>
  </si>
  <si>
    <t>E0018 ARTICULACIÓN E INTERVENCIÓN</t>
  </si>
  <si>
    <t>E0022 CONTROL Y ASISTENCIA ANIMAL</t>
  </si>
  <si>
    <t>E0023 PREVENCIÓN EN SALUD</t>
  </si>
  <si>
    <t>E0025 FORTALECIMIENTO MiPyMES</t>
  </si>
  <si>
    <t>E0032 EFECTIVA PROTECCIÓN Y RESTITUCIÓN DE LOS DERECHOS DE NIÑAS, NIÑOS Y ADOLESCENTES DEL MUNICIPIO DE GUANAJUATO</t>
  </si>
  <si>
    <t>E0033 MEJORAMIENTO DE VIVIENDA DE MANERA SUSTENTABLE</t>
  </si>
  <si>
    <t>P0002 DISEÑO Y FORMULACIÓN DE POLÍTICAS PÚBLICAS E INNOVACIÓN GUBERNAMENTAL</t>
  </si>
  <si>
    <t>PRESUPUESTO DE EGRESOS EJERCICIO FISCAL 2025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</si>
  <si>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</si>
  <si>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</si>
  <si>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</si>
  <si>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</si>
  <si>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</si>
  <si>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31111M130010500 PRESIDENTE MUNICIPAL</t>
  </si>
  <si>
    <t>31111M130010100 OFICINA DE LA PRESIDENCIA MUNICIPAL</t>
  </si>
  <si>
    <t>31111M130010200 DIRECCIÓN TÉCNICA ADMINISTRATIVA OFP</t>
  </si>
  <si>
    <t>31111M130010300 SECRETARIA TECNICA DE GESTIÓN Y PLANEACIÓN</t>
  </si>
  <si>
    <t>31111M130010400 UNIDAD DE INNOVACIÓN Y POLÍTICAS PÚBLICAS</t>
  </si>
  <si>
    <t>31111M130020100 SINDICATURA Y REGIDURÍA</t>
  </si>
  <si>
    <t>31111M130050100 CONTRALORÍA MUNICIPAL</t>
  </si>
  <si>
    <t>31111M130070100 SECRETARIA DEL AYUNTAMIENTO</t>
  </si>
  <si>
    <t>31111M130070300 DIRECCIÓN GENERAL DE LA FUNCIÓN EDILICIA</t>
  </si>
  <si>
    <t>31111M130070500 UNIDAD DE TRANSPARENCIA Y ACCESO A LA INFORMACIÓN PÚBLICA</t>
  </si>
  <si>
    <t>31111M130080100 DIRECCIÓN GENERAL DE SERVICIOS JURÍDICOS</t>
  </si>
  <si>
    <t>31111M130200100 JUZGADO ADMINISTRATIVO MUNICIPAL </t>
  </si>
  <si>
    <t>31111M130090300 DIRECCION DE CATASTRO E IMPUESTO PREDIAL</t>
  </si>
  <si>
    <t>31111M130100100 DIRECCION GENERAL DE SERVICIOS PUBLICOS</t>
  </si>
  <si>
    <t>31111M130210100 DIRECCIÓN GENERAL DE DESARROLLO URBANO</t>
  </si>
  <si>
    <t>31111M130210200 DIRECCIÓN TÉCNICA ADMINISTRATIVA DU</t>
  </si>
  <si>
    <t>31111M130210300 DIRECCIÓN DE ADMINISTRACIÓN URBANA</t>
  </si>
  <si>
    <t>31111M130210400 DIRECCIÓN DE IMAGEN URBANA Y GESTION DEL CENTRO HISTORICO</t>
  </si>
  <si>
    <t>31111M130210500 DIRECCIÓN DE LA TENENCIA DE LA TIERRA</t>
  </si>
  <si>
    <t>31111M130180200 DIRECCIÓN GENERAL DE MEDIO AMBIENTE</t>
  </si>
  <si>
    <t>31111M130180100 DIRECCIÓN DE GESTIÓN AMBIENTAL</t>
  </si>
  <si>
    <t>31111M130120200 DIRECCIÓN TÉCNICA ADMINISTRATIVA OP</t>
  </si>
  <si>
    <t>31111M130130200 SUBSECRETARIA DE TRÁNSITO, MOVILIDAD Y TRANSPORTE</t>
  </si>
  <si>
    <t>31111M130130700 DIRECCIÓN DEL CENTRO DE COMPUTO, COMANDO, COMUNICACIONES Y CONTROL</t>
  </si>
  <si>
    <t>31111M130140100 DIRECCIÓN GENERAL DE ATENCIÓN A LAS MUJERES</t>
  </si>
  <si>
    <t>31111M130160100 DIRECCIÓN GENERAL DE TURISMO Y HOSPITALIDAD</t>
  </si>
  <si>
    <t>31111M130160300 DIRECCIÓN DE POLÍTICA TURÍSTICA</t>
  </si>
  <si>
    <t>31111M130160600 DIRECCIÓN DE HOSPITALIDAD Y DESARROLLO TURISTICO</t>
  </si>
  <si>
    <t>31111M130190400 DIRECCIÓN GENERAL DE FOMENTO ECONÓMICO</t>
  </si>
  <si>
    <t>31111M130190100 DIRECCIÓN DE ATRACCIÓN DE INVERSIONES</t>
  </si>
  <si>
    <t>31111M130190200 DIRECCIÓN DE SECTORES PRODUCTIVOS Y EMPRENDIMIENTO</t>
  </si>
  <si>
    <t>31111M130190300 DIRECCIÓN DE PROYECTOS PRODUCTIVOS</t>
  </si>
  <si>
    <t>31111M130170100 DIRECCIÓN GENERAL DE CULTURA Y EDUCACION</t>
  </si>
  <si>
    <t>31111M130170200 DIRECCIÓN DE JUVENTUDES</t>
  </si>
  <si>
    <t>31111M130900200 COMISION MUNICIPAL DEL DEPORTE DE GUANAJUATO (COMUDEG)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</si>
</sst>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0" borderId="0" xfId="0" applyFont="1"/>
    <xf numFmtId="0" fontId="11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43" fontId="11" fillId="0" borderId="1" xfId="1" applyFont="1" applyFill="1" applyBorder="1" applyAlignment="1">
      <alignment horizontal="right" wrapText="1"/>
    </xf>
    <xf numFmtId="43" fontId="10" fillId="4" borderId="1" xfId="1" applyFont="1" applyFill="1" applyBorder="1" applyAlignment="1">
      <alignment horizontal="center" vertical="center" wrapText="1"/>
    </xf>
    <xf numFmtId="43" fontId="10" fillId="4" borderId="1" xfId="1" applyFont="1" applyFill="1" applyBorder="1" applyAlignment="1">
      <alignment horizontal="right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right" wrapText="1"/>
    </xf>
    <xf numFmtId="164" fontId="11" fillId="0" borderId="1" xfId="0" applyNumberFormat="1" applyFont="1" applyBorder="1" applyAlignment="1">
      <alignment horizontal="right" wrapText="1"/>
    </xf>
    <xf numFmtId="43" fontId="10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0" fontId="10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40" fontId="11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3" fillId="0" borderId="0" xfId="0" applyFont="1"/>
    <xf numFmtId="0" fontId="13" fillId="2" borderId="1" xfId="0" applyFont="1" applyFill="1" applyBorder="1" applyAlignment="1">
      <alignment horizontal="justify" vertical="center" wrapText="1"/>
    </xf>
    <xf numFmtId="43" fontId="13" fillId="2" borderId="1" xfId="1" applyFont="1" applyFill="1" applyBorder="1" applyAlignment="1">
      <alignment horizontal="justify" vertical="center" wrapText="1"/>
    </xf>
    <xf numFmtId="43" fontId="5" fillId="2" borderId="1" xfId="1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43" fontId="14" fillId="4" borderId="1" xfId="1" applyFont="1" applyFill="1" applyBorder="1" applyAlignment="1">
      <alignment horizontal="center" vertical="center" wrapText="1"/>
    </xf>
    <xf numFmtId="43" fontId="9" fillId="0" borderId="0" xfId="0" applyNumberFormat="1" applyFont="1"/>
    <xf numFmtId="0" fontId="7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wrapText="1"/>
    </xf>
    <xf numFmtId="0" fontId="12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3" fontId="14" fillId="4" borderId="1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01/Desktop/v3-Anteproyecto%202018-230817/Tabulador%202018/Simapag%202013/ASIMILADOS%20A%20SALARIO%202013/ASIMILABLES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8/AppData/Local/Microsoft/Windows/Temporary%20Internet%20Files/Content.IE5/D681GUCQ/TABULADOR%20SINDICATO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4/AppData/Local/Microsoft/Windows/Temporary%20Internet%20Files/Content.IE5/7PU4LG2W/RH%202013/Tabulador%202013%20C.P%20MAT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F/PRESUPUESTO/URIEL/CF/NOMINA/TABULADOR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.%20Emilio/Desktop/URIEL/CF/NOMINA/NOMINA%20REVI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Nueva%20carpeta/TABULADOR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01/Desktop/v3-Anteproyecto%202018-230817/Tabulador%202018/TABULADOR%20%20APLICABLE%20CALCULOS%20COMPLETOS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o 2013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QUINCENAL"/>
      <sheetName val="MENSUAL"/>
      <sheetName val="TABLAS"/>
      <sheetName val="RECIBOS"/>
      <sheetName val="LIGA"/>
      <sheetName val="00000"/>
      <sheetName val="Hoja1"/>
      <sheetName val="16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I3">
            <v>0.01</v>
          </cell>
          <cell r="J3">
            <v>0</v>
          </cell>
          <cell r="K3">
            <v>1.92</v>
          </cell>
        </row>
        <row r="4">
          <cell r="I4">
            <v>248.04</v>
          </cell>
          <cell r="J4">
            <v>4.76</v>
          </cell>
          <cell r="K4">
            <v>6.4</v>
          </cell>
        </row>
        <row r="5">
          <cell r="I5">
            <v>2105.21</v>
          </cell>
          <cell r="J5">
            <v>123.61499999999999</v>
          </cell>
          <cell r="K5">
            <v>10.88</v>
          </cell>
        </row>
        <row r="6">
          <cell r="I6">
            <v>3699.7150000000001</v>
          </cell>
          <cell r="J6">
            <v>297.12</v>
          </cell>
          <cell r="K6">
            <v>16</v>
          </cell>
        </row>
        <row r="7">
          <cell r="I7">
            <v>4300.7550000000001</v>
          </cell>
          <cell r="J7">
            <v>393.27499999999998</v>
          </cell>
          <cell r="K7">
            <v>17.920000000000002</v>
          </cell>
        </row>
        <row r="8">
          <cell r="I8">
            <v>5149.18</v>
          </cell>
          <cell r="J8">
            <v>545.30999999999995</v>
          </cell>
          <cell r="K8">
            <v>21.36</v>
          </cell>
        </row>
        <row r="9">
          <cell r="I9">
            <v>10385.15</v>
          </cell>
          <cell r="J9">
            <v>1663.71</v>
          </cell>
          <cell r="K9">
            <v>23.52</v>
          </cell>
        </row>
        <row r="10">
          <cell r="I10">
            <v>16368.42</v>
          </cell>
          <cell r="J10">
            <v>3070.9749999999999</v>
          </cell>
          <cell r="K10">
            <v>30</v>
          </cell>
        </row>
      </sheetData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SINDICATO 2011"/>
    </sheetNames>
    <sheetDataSet>
      <sheetData sheetId="0">
        <row r="5">
          <cell r="A5">
            <v>0.01</v>
          </cell>
          <cell r="B5">
            <v>496.07</v>
          </cell>
          <cell r="C5">
            <v>0</v>
          </cell>
          <cell r="D5">
            <v>1.9199999999999998E-2</v>
          </cell>
        </row>
        <row r="6">
          <cell r="A6">
            <v>496.08</v>
          </cell>
          <cell r="B6">
            <v>4210.41</v>
          </cell>
          <cell r="C6">
            <v>9.52</v>
          </cell>
          <cell r="D6">
            <v>6.4000000000000001E-2</v>
          </cell>
        </row>
        <row r="7">
          <cell r="A7">
            <v>4210.42</v>
          </cell>
          <cell r="B7">
            <v>7399.42</v>
          </cell>
          <cell r="C7">
            <v>247.23</v>
          </cell>
          <cell r="D7">
            <v>0.10879999999999999</v>
          </cell>
        </row>
        <row r="8">
          <cell r="A8">
            <v>7399.43</v>
          </cell>
          <cell r="B8">
            <v>8601.5</v>
          </cell>
          <cell r="C8">
            <v>594.24</v>
          </cell>
          <cell r="D8">
            <v>0.16</v>
          </cell>
        </row>
        <row r="9">
          <cell r="A9">
            <v>8601.51</v>
          </cell>
          <cell r="B9">
            <v>10298.35</v>
          </cell>
          <cell r="C9">
            <v>786.55</v>
          </cell>
          <cell r="D9">
            <v>0.1792</v>
          </cell>
        </row>
        <row r="10">
          <cell r="A10">
            <v>10298.36</v>
          </cell>
          <cell r="B10">
            <v>20770.29</v>
          </cell>
          <cell r="C10">
            <v>1090.6199999999999</v>
          </cell>
          <cell r="D10">
            <v>0.19939999999999999</v>
          </cell>
        </row>
        <row r="11">
          <cell r="A11">
            <v>20770.29</v>
          </cell>
          <cell r="B11">
            <v>32736.83</v>
          </cell>
          <cell r="C11">
            <v>3178.3</v>
          </cell>
          <cell r="D11">
            <v>0.2195</v>
          </cell>
        </row>
        <row r="12">
          <cell r="A12">
            <v>32736.84</v>
          </cell>
          <cell r="B12">
            <v>999999</v>
          </cell>
          <cell r="C12">
            <v>5805.2</v>
          </cell>
          <cell r="D12">
            <v>0.28000000000000003</v>
          </cell>
        </row>
        <row r="17">
          <cell r="A17">
            <v>0.01</v>
          </cell>
          <cell r="B17">
            <v>496.07</v>
          </cell>
          <cell r="C17">
            <v>0</v>
          </cell>
          <cell r="D17">
            <v>1.9199999999999998E-2</v>
          </cell>
        </row>
        <row r="18">
          <cell r="A18">
            <v>496.08</v>
          </cell>
          <cell r="B18">
            <v>4210.41</v>
          </cell>
          <cell r="C18">
            <v>9.52</v>
          </cell>
          <cell r="D18">
            <v>6.4000000000000001E-2</v>
          </cell>
        </row>
        <row r="19">
          <cell r="A19">
            <v>4210.42</v>
          </cell>
          <cell r="B19">
            <v>7399.42</v>
          </cell>
          <cell r="C19">
            <v>247.23000000000002</v>
          </cell>
          <cell r="D19">
            <v>0.10879999999999999</v>
          </cell>
        </row>
        <row r="20">
          <cell r="A20">
            <v>7399.43</v>
          </cell>
          <cell r="B20">
            <v>8601.5</v>
          </cell>
          <cell r="C20">
            <v>594.24</v>
          </cell>
          <cell r="D20">
            <v>0.16</v>
          </cell>
        </row>
        <row r="21">
          <cell r="A21">
            <v>8601.51</v>
          </cell>
          <cell r="B21">
            <v>10298.35</v>
          </cell>
          <cell r="C21">
            <v>786.55000000000007</v>
          </cell>
          <cell r="D21">
            <v>0.1792</v>
          </cell>
        </row>
        <row r="22">
          <cell r="A22">
            <v>10298.36</v>
          </cell>
          <cell r="B22">
            <v>20770.29</v>
          </cell>
          <cell r="C22">
            <v>1090.6199999999999</v>
          </cell>
          <cell r="D22">
            <v>0.21360000000000001</v>
          </cell>
        </row>
        <row r="23">
          <cell r="A23">
            <v>20770.3</v>
          </cell>
          <cell r="B23">
            <v>32736.83</v>
          </cell>
          <cell r="C23">
            <v>3327.42</v>
          </cell>
          <cell r="D23">
            <v>0.23519999999999999</v>
          </cell>
        </row>
        <row r="24">
          <cell r="A24">
            <v>32736.84</v>
          </cell>
          <cell r="B24" t="str">
            <v>En adelante</v>
          </cell>
          <cell r="C24">
            <v>6141.95</v>
          </cell>
          <cell r="D24">
            <v>0.3</v>
          </cell>
        </row>
        <row r="28">
          <cell r="A28">
            <v>0.01</v>
          </cell>
          <cell r="B28">
            <v>1768.96</v>
          </cell>
          <cell r="C28">
            <v>407.02</v>
          </cell>
        </row>
        <row r="29">
          <cell r="A29">
            <v>1768.97</v>
          </cell>
          <cell r="B29">
            <v>2653.38</v>
          </cell>
          <cell r="C29">
            <v>406.83</v>
          </cell>
        </row>
        <row r="30">
          <cell r="A30">
            <v>2653.39</v>
          </cell>
          <cell r="B30">
            <v>3472.84</v>
          </cell>
          <cell r="C30">
            <v>406.62</v>
          </cell>
        </row>
        <row r="31">
          <cell r="A31">
            <v>3472.85</v>
          </cell>
          <cell r="B31">
            <v>3537.87</v>
          </cell>
          <cell r="C31">
            <v>392.77</v>
          </cell>
        </row>
        <row r="32">
          <cell r="A32">
            <v>3537.88</v>
          </cell>
          <cell r="B32">
            <v>4446.1499999999996</v>
          </cell>
          <cell r="C32">
            <v>382.46</v>
          </cell>
        </row>
        <row r="33">
          <cell r="A33">
            <v>4446.16</v>
          </cell>
          <cell r="B33">
            <v>4717.1799999999994</v>
          </cell>
          <cell r="C33">
            <v>354.23</v>
          </cell>
        </row>
        <row r="34">
          <cell r="A34">
            <v>4717.1899999999996</v>
          </cell>
          <cell r="B34">
            <v>5335.42</v>
          </cell>
          <cell r="C34">
            <v>324.87</v>
          </cell>
        </row>
        <row r="35">
          <cell r="A35">
            <v>5335.43</v>
          </cell>
          <cell r="B35">
            <v>6224.67</v>
          </cell>
          <cell r="C35">
            <v>294.63</v>
          </cell>
        </row>
        <row r="36">
          <cell r="A36">
            <v>6224.68</v>
          </cell>
          <cell r="B36">
            <v>7113.9</v>
          </cell>
          <cell r="C36">
            <v>253.54</v>
          </cell>
        </row>
        <row r="37">
          <cell r="A37">
            <v>7113.91</v>
          </cell>
          <cell r="B37">
            <v>7382.33</v>
          </cell>
          <cell r="C37">
            <v>217.61</v>
          </cell>
        </row>
        <row r="38">
          <cell r="A38">
            <v>7382.34</v>
          </cell>
          <cell r="B38">
            <v>9999999</v>
          </cell>
          <cell r="C38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CONF-2013"/>
      <sheetName val="TAB-SIND 2013"/>
      <sheetName val="TABLAS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ADOR 2020"/>
      <sheetName val="TABULADOR 2020 (2)"/>
      <sheetName val="IMSS"/>
      <sheetName val="ISR"/>
    </sheetNames>
    <sheetDataSet>
      <sheetData sheetId="0" refreshError="1"/>
      <sheetData sheetId="1" refreshError="1"/>
      <sheetData sheetId="2"/>
      <sheetData sheetId="3">
        <row r="4">
          <cell r="A4">
            <v>0.01</v>
          </cell>
          <cell r="B4">
            <v>578.52</v>
          </cell>
          <cell r="C4">
            <v>0</v>
          </cell>
          <cell r="D4">
            <v>1.9199999999999998E-2</v>
          </cell>
          <cell r="F4">
            <v>0.01</v>
          </cell>
          <cell r="G4">
            <v>1768.96</v>
          </cell>
          <cell r="H4">
            <v>407.02</v>
          </cell>
          <cell r="J4">
            <v>0.01</v>
          </cell>
          <cell r="K4">
            <v>6942.2</v>
          </cell>
          <cell r="L4">
            <v>0</v>
          </cell>
          <cell r="M4">
            <v>1.9199999999999998E-2</v>
          </cell>
        </row>
        <row r="5">
          <cell r="A5">
            <v>578.53</v>
          </cell>
          <cell r="B5">
            <v>4910.18</v>
          </cell>
          <cell r="C5">
            <v>11.11</v>
          </cell>
          <cell r="D5">
            <v>6.4000000000000001E-2</v>
          </cell>
          <cell r="F5">
            <v>1768.97</v>
          </cell>
          <cell r="G5">
            <v>2653.38</v>
          </cell>
          <cell r="H5">
            <v>406.83</v>
          </cell>
          <cell r="J5">
            <v>6942.21</v>
          </cell>
          <cell r="K5">
            <v>58922.16</v>
          </cell>
          <cell r="L5">
            <v>133.28</v>
          </cell>
          <cell r="M5">
            <v>6.4000000000000001E-2</v>
          </cell>
        </row>
        <row r="6">
          <cell r="A6">
            <v>4910.1899999999996</v>
          </cell>
          <cell r="B6">
            <v>8629.2000000000007</v>
          </cell>
          <cell r="C6">
            <v>288.33</v>
          </cell>
          <cell r="D6">
            <v>0.10879999999999999</v>
          </cell>
          <cell r="F6">
            <v>2653.39</v>
          </cell>
          <cell r="G6">
            <v>3472.84</v>
          </cell>
          <cell r="H6">
            <v>406.62</v>
          </cell>
          <cell r="J6">
            <v>58922.17</v>
          </cell>
          <cell r="K6">
            <v>103550.44</v>
          </cell>
          <cell r="L6">
            <v>3460.01</v>
          </cell>
          <cell r="M6">
            <v>0.10879999999999999</v>
          </cell>
        </row>
        <row r="7">
          <cell r="A7">
            <v>8629.2099999999991</v>
          </cell>
          <cell r="B7">
            <v>10031.07</v>
          </cell>
          <cell r="C7">
            <v>692.96</v>
          </cell>
          <cell r="D7">
            <v>0.16</v>
          </cell>
          <cell r="F7">
            <v>3472.85</v>
          </cell>
          <cell r="G7">
            <v>3537.87</v>
          </cell>
          <cell r="H7">
            <v>392.77</v>
          </cell>
          <cell r="J7">
            <v>103550.45</v>
          </cell>
          <cell r="K7">
            <v>120372.83</v>
          </cell>
          <cell r="L7">
            <v>8315.57</v>
          </cell>
          <cell r="M7">
            <v>0.16</v>
          </cell>
        </row>
        <row r="8">
          <cell r="A8">
            <v>10031.08</v>
          </cell>
          <cell r="B8">
            <v>12009.94</v>
          </cell>
          <cell r="C8">
            <v>917.26</v>
          </cell>
          <cell r="D8">
            <v>0.1792</v>
          </cell>
          <cell r="F8">
            <v>3537.88</v>
          </cell>
          <cell r="G8">
            <v>4446.1499999999996</v>
          </cell>
          <cell r="H8">
            <v>382.46</v>
          </cell>
          <cell r="J8">
            <v>120372.84</v>
          </cell>
          <cell r="K8">
            <v>144119.23000000001</v>
          </cell>
          <cell r="L8">
            <v>11007.14</v>
          </cell>
          <cell r="M8">
            <v>0.1792</v>
          </cell>
        </row>
        <row r="9">
          <cell r="A9">
            <v>12009.95</v>
          </cell>
          <cell r="B9">
            <v>24222.31</v>
          </cell>
          <cell r="C9">
            <v>1271.8699999999999</v>
          </cell>
          <cell r="D9">
            <v>0.21360000000000001</v>
          </cell>
          <cell r="F9">
            <v>4446.16</v>
          </cell>
          <cell r="G9">
            <v>4717.18</v>
          </cell>
          <cell r="H9">
            <v>354.23</v>
          </cell>
          <cell r="J9">
            <v>144119.24</v>
          </cell>
          <cell r="K9">
            <v>290667.75</v>
          </cell>
          <cell r="L9">
            <v>15262.49</v>
          </cell>
          <cell r="M9">
            <v>0.21360000000000001</v>
          </cell>
        </row>
        <row r="10">
          <cell r="A10">
            <v>24222.32</v>
          </cell>
          <cell r="B10">
            <v>38177.69</v>
          </cell>
          <cell r="C10">
            <v>3880.44</v>
          </cell>
          <cell r="D10">
            <v>0.23519999999999999</v>
          </cell>
          <cell r="F10">
            <v>4717.1899999999996</v>
          </cell>
          <cell r="G10">
            <v>5335.42</v>
          </cell>
          <cell r="H10">
            <v>324.87</v>
          </cell>
          <cell r="J10">
            <v>290667.76</v>
          </cell>
          <cell r="K10">
            <v>458132.29</v>
          </cell>
          <cell r="L10">
            <v>46565.26</v>
          </cell>
          <cell r="M10">
            <v>0.2351</v>
          </cell>
        </row>
        <row r="11">
          <cell r="A11">
            <v>38177.699999999997</v>
          </cell>
          <cell r="B11">
            <v>72887.5</v>
          </cell>
          <cell r="C11">
            <v>7162.74</v>
          </cell>
          <cell r="D11">
            <v>0.3</v>
          </cell>
          <cell r="F11">
            <v>5335.43</v>
          </cell>
          <cell r="G11">
            <v>6224.67</v>
          </cell>
          <cell r="H11">
            <v>294.63</v>
          </cell>
          <cell r="J11">
            <v>458132.3</v>
          </cell>
          <cell r="K11">
            <v>874650</v>
          </cell>
          <cell r="L11">
            <v>85952.92</v>
          </cell>
          <cell r="M11">
            <v>0.3</v>
          </cell>
        </row>
        <row r="12">
          <cell r="A12">
            <v>72887.509999999995</v>
          </cell>
          <cell r="B12">
            <v>97183.33</v>
          </cell>
          <cell r="C12">
            <v>17575.689999999999</v>
          </cell>
          <cell r="D12">
            <v>0.32</v>
          </cell>
          <cell r="F12">
            <v>6224.68</v>
          </cell>
          <cell r="G12">
            <v>7113.9</v>
          </cell>
          <cell r="H12">
            <v>253.54</v>
          </cell>
          <cell r="J12">
            <v>874650.01</v>
          </cell>
          <cell r="K12">
            <v>1166200</v>
          </cell>
          <cell r="L12">
            <v>210908.23</v>
          </cell>
          <cell r="M12">
            <v>0.32</v>
          </cell>
        </row>
        <row r="13">
          <cell r="A13">
            <v>97183.34</v>
          </cell>
          <cell r="B13">
            <v>291550</v>
          </cell>
          <cell r="C13">
            <v>25350.35</v>
          </cell>
          <cell r="D13">
            <v>0.34</v>
          </cell>
          <cell r="F13">
            <v>7113.91</v>
          </cell>
          <cell r="G13">
            <v>7382.33</v>
          </cell>
          <cell r="H13">
            <v>217.61</v>
          </cell>
          <cell r="J13">
            <v>1166200.01</v>
          </cell>
          <cell r="K13">
            <v>3498600</v>
          </cell>
          <cell r="L13">
            <v>304204.21000000002</v>
          </cell>
          <cell r="M13">
            <v>0.34</v>
          </cell>
        </row>
        <row r="14">
          <cell r="A14">
            <v>291550.01</v>
          </cell>
          <cell r="B14" t="str">
            <v>En adelante</v>
          </cell>
          <cell r="C14">
            <v>91435.02</v>
          </cell>
          <cell r="D14">
            <v>0.35</v>
          </cell>
          <cell r="F14">
            <v>7382.34</v>
          </cell>
          <cell r="G14" t="str">
            <v>En adelante</v>
          </cell>
          <cell r="H14">
            <v>0</v>
          </cell>
          <cell r="J14">
            <v>3498600.01</v>
          </cell>
          <cell r="K14" t="str">
            <v>En adelante</v>
          </cell>
          <cell r="L14">
            <v>1097220.21</v>
          </cell>
          <cell r="M14">
            <v>0.35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"/>
      <sheetName val="TABULADOR 2020"/>
      <sheetName val="QUINQUENIO"/>
      <sheetName val="ISR"/>
      <sheetName val="IMSS"/>
      <sheetName val="INFONAVIT"/>
      <sheetName val="ADELANTOS DE SAL."/>
      <sheetName val="ISSEG AP. TRAB."/>
      <sheetName val="COMENTARIOS"/>
    </sheetNames>
    <sheetDataSet>
      <sheetData sheetId="0"/>
      <sheetData sheetId="1"/>
      <sheetData sheetId="2"/>
      <sheetData sheetId="3">
        <row r="4">
          <cell r="J4">
            <v>4.6052631578947373E-3</v>
          </cell>
          <cell r="K4">
            <v>266.42368421052629</v>
          </cell>
          <cell r="L4">
            <v>0</v>
          </cell>
          <cell r="M4">
            <v>1.9199999999999998E-2</v>
          </cell>
        </row>
        <row r="5">
          <cell r="J5">
            <v>266.42828947368417</v>
          </cell>
          <cell r="K5">
            <v>2261.2671052631581</v>
          </cell>
          <cell r="L5">
            <v>5.1164473684210527</v>
          </cell>
          <cell r="M5">
            <v>6.4000000000000001E-2</v>
          </cell>
        </row>
        <row r="6">
          <cell r="J6">
            <v>2261.2717105263159</v>
          </cell>
          <cell r="K6">
            <v>3973.9736842105272</v>
          </cell>
          <cell r="L6">
            <v>132.78355263157894</v>
          </cell>
          <cell r="M6">
            <v>0.10879999999999999</v>
          </cell>
        </row>
        <row r="7">
          <cell r="J7">
            <v>3973.9782894736841</v>
          </cell>
          <cell r="K7">
            <v>4619.5717105263157</v>
          </cell>
          <cell r="L7">
            <v>319.12631578947372</v>
          </cell>
          <cell r="M7">
            <v>0.16</v>
          </cell>
        </row>
        <row r="8">
          <cell r="J8">
            <v>4619.5763157894735</v>
          </cell>
          <cell r="K8">
            <v>5530.8934210526322</v>
          </cell>
          <cell r="L8">
            <v>422.42236842105262</v>
          </cell>
          <cell r="M8">
            <v>0.1792</v>
          </cell>
        </row>
        <row r="9">
          <cell r="J9">
            <v>5530.89802631579</v>
          </cell>
          <cell r="K9">
            <v>11155.011184210527</v>
          </cell>
          <cell r="L9">
            <v>585.72960526315796</v>
          </cell>
          <cell r="M9">
            <v>0.21360000000000001</v>
          </cell>
        </row>
        <row r="10">
          <cell r="J10">
            <v>11155.015789473684</v>
          </cell>
          <cell r="K10">
            <v>17581.830921052635</v>
          </cell>
          <cell r="L10">
            <v>1787.0447368421053</v>
          </cell>
          <cell r="M10">
            <v>0.23519999999999999</v>
          </cell>
        </row>
        <row r="11">
          <cell r="J11">
            <v>17581.83552631579</v>
          </cell>
          <cell r="K11">
            <v>33566.611842105267</v>
          </cell>
          <cell r="L11">
            <v>3298.6302631578947</v>
          </cell>
          <cell r="M11">
            <v>0.3</v>
          </cell>
        </row>
        <row r="12">
          <cell r="J12">
            <v>33566.616447368426</v>
          </cell>
          <cell r="K12">
            <v>44755.480921052636</v>
          </cell>
          <cell r="L12">
            <v>8094.0677631578947</v>
          </cell>
          <cell r="M12">
            <v>0.32</v>
          </cell>
        </row>
        <row r="13">
          <cell r="J13">
            <v>44755.485526315788</v>
          </cell>
          <cell r="K13">
            <v>134266.44736842107</v>
          </cell>
          <cell r="L13">
            <v>11674.503289473683</v>
          </cell>
          <cell r="M13">
            <v>0.34</v>
          </cell>
        </row>
        <row r="14">
          <cell r="J14">
            <v>134266.45197368422</v>
          </cell>
          <cell r="K14" t="str">
            <v>En adelante</v>
          </cell>
          <cell r="L14">
            <v>42108.232894736844</v>
          </cell>
          <cell r="M14">
            <v>0.35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ULADOR 2021"/>
      <sheetName val="TABULADOR 2022"/>
      <sheetName val="TABULADOR 2023"/>
      <sheetName val="ISR"/>
      <sheetName val="SDI"/>
      <sheetName val="IMSS"/>
      <sheetName val="COSTO POR CATEGORÍA"/>
    </sheetNames>
    <sheetDataSet>
      <sheetData sheetId="0"/>
      <sheetData sheetId="1"/>
      <sheetData sheetId="2">
        <row r="1">
          <cell r="B1">
            <v>212.6301</v>
          </cell>
        </row>
      </sheetData>
      <sheetData sheetId="3">
        <row r="4">
          <cell r="A4">
            <v>0.01</v>
          </cell>
          <cell r="B4">
            <v>644.58000000000004</v>
          </cell>
          <cell r="C4">
            <v>0</v>
          </cell>
          <cell r="D4">
            <v>1.9199999999999998E-2</v>
          </cell>
          <cell r="F4">
            <v>0.01</v>
          </cell>
          <cell r="G4">
            <v>1768.96</v>
          </cell>
          <cell r="H4">
            <v>407.02</v>
          </cell>
        </row>
        <row r="5">
          <cell r="A5">
            <v>644.59</v>
          </cell>
          <cell r="B5">
            <v>5470.92</v>
          </cell>
          <cell r="C5">
            <v>12.38</v>
          </cell>
          <cell r="D5">
            <v>6.4000000000000001E-2</v>
          </cell>
          <cell r="F5">
            <v>1768.97</v>
          </cell>
          <cell r="G5">
            <v>2653.38</v>
          </cell>
          <cell r="H5">
            <v>406.83</v>
          </cell>
        </row>
        <row r="6">
          <cell r="A6">
            <v>5470.93</v>
          </cell>
          <cell r="B6">
            <v>9614.66</v>
          </cell>
          <cell r="C6">
            <v>321.26</v>
          </cell>
          <cell r="D6">
            <v>0.10879999999999999</v>
          </cell>
          <cell r="F6">
            <v>2653.39</v>
          </cell>
          <cell r="G6">
            <v>3472.84</v>
          </cell>
          <cell r="H6">
            <v>406.62</v>
          </cell>
        </row>
        <row r="7">
          <cell r="A7">
            <v>9614.67</v>
          </cell>
          <cell r="B7">
            <v>11176.62</v>
          </cell>
          <cell r="C7">
            <v>772.1</v>
          </cell>
          <cell r="D7">
            <v>0.16</v>
          </cell>
          <cell r="F7">
            <v>3472.85</v>
          </cell>
          <cell r="G7">
            <v>3537.87</v>
          </cell>
          <cell r="H7">
            <v>392.77</v>
          </cell>
        </row>
        <row r="8">
          <cell r="A8">
            <v>11176.63</v>
          </cell>
          <cell r="B8">
            <v>13381.47</v>
          </cell>
          <cell r="C8">
            <v>1022.01</v>
          </cell>
          <cell r="D8">
            <v>0.1792</v>
          </cell>
          <cell r="F8">
            <v>3537.88</v>
          </cell>
          <cell r="G8">
            <v>4446.1499999999996</v>
          </cell>
          <cell r="H8">
            <v>382.46</v>
          </cell>
        </row>
        <row r="9">
          <cell r="A9">
            <v>13381.48</v>
          </cell>
          <cell r="B9">
            <v>26988.5</v>
          </cell>
          <cell r="C9">
            <v>1417.12</v>
          </cell>
          <cell r="D9">
            <v>0.21360000000000001</v>
          </cell>
          <cell r="F9">
            <v>4446.16</v>
          </cell>
          <cell r="G9">
            <v>4717.18</v>
          </cell>
          <cell r="H9">
            <v>354.23</v>
          </cell>
        </row>
        <row r="10">
          <cell r="A10">
            <v>26988.51</v>
          </cell>
          <cell r="B10">
            <v>42537.58</v>
          </cell>
          <cell r="C10">
            <v>4323.58</v>
          </cell>
          <cell r="D10">
            <v>0.23519999999999999</v>
          </cell>
          <cell r="F10">
            <v>4717.1899999999996</v>
          </cell>
          <cell r="G10">
            <v>5335.42</v>
          </cell>
          <cell r="H10">
            <v>324.87</v>
          </cell>
        </row>
        <row r="11">
          <cell r="A11">
            <v>42537.59</v>
          </cell>
          <cell r="B11">
            <v>81211.25</v>
          </cell>
          <cell r="C11">
            <v>7980.73</v>
          </cell>
          <cell r="D11">
            <v>0.3</v>
          </cell>
          <cell r="F11">
            <v>5335.43</v>
          </cell>
          <cell r="G11">
            <v>6224.67</v>
          </cell>
          <cell r="H11">
            <v>294.63</v>
          </cell>
        </row>
        <row r="12">
          <cell r="A12">
            <v>81211.259999999995</v>
          </cell>
          <cell r="B12">
            <v>108281.67</v>
          </cell>
          <cell r="C12">
            <v>19582.830000000002</v>
          </cell>
          <cell r="D12">
            <v>0.32</v>
          </cell>
          <cell r="F12">
            <v>6224.68</v>
          </cell>
          <cell r="G12">
            <v>7113.9</v>
          </cell>
          <cell r="H12">
            <v>253.54</v>
          </cell>
        </row>
        <row r="13">
          <cell r="A13">
            <v>108281.68</v>
          </cell>
          <cell r="B13">
            <v>324845.01</v>
          </cell>
          <cell r="C13">
            <v>28245.360000000001</v>
          </cell>
          <cell r="D13">
            <v>0.34</v>
          </cell>
          <cell r="F13">
            <v>7113.91</v>
          </cell>
          <cell r="G13">
            <v>7382.33</v>
          </cell>
          <cell r="H13">
            <v>217.61</v>
          </cell>
        </row>
        <row r="14">
          <cell r="A14">
            <v>324845.02</v>
          </cell>
          <cell r="B14" t="str">
            <v>En adelante</v>
          </cell>
          <cell r="C14">
            <v>101876.9</v>
          </cell>
          <cell r="D14">
            <v>0.35</v>
          </cell>
          <cell r="F14">
            <v>7382.34</v>
          </cell>
          <cell r="G14" t="str">
            <v>En adelante</v>
          </cell>
          <cell r="H14">
            <v>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1"/>
      <sheetName val="CALCULO 2018 RAMOS DEL IMSS"/>
      <sheetName val="CONF 4%"/>
      <sheetName val="SIND 4%"/>
      <sheetName val="TAB CONF-2018"/>
      <sheetName val="TAB-SIND 2018"/>
      <sheetName val="8101"/>
      <sheetName val="8102"/>
      <sheetName val="8103"/>
      <sheetName val="8104"/>
      <sheetName val="8105"/>
      <sheetName val="8106"/>
      <sheetName val="8107"/>
      <sheetName val="COSTO POR PLAZA-PY"/>
    </sheetNames>
    <sheetDataSet>
      <sheetData sheetId="0" refreshError="1">
        <row r="2">
          <cell r="A2" t="str">
            <v>TABLA MENSUAL DE ISR</v>
          </cell>
        </row>
        <row r="19">
          <cell r="A19">
            <v>0.01</v>
          </cell>
          <cell r="B19">
            <v>1768.96</v>
          </cell>
          <cell r="C19">
            <v>407.02</v>
          </cell>
        </row>
        <row r="20">
          <cell r="A20">
            <v>1768.97</v>
          </cell>
          <cell r="B20">
            <v>2653.38</v>
          </cell>
          <cell r="C20">
            <v>406.83</v>
          </cell>
        </row>
        <row r="21">
          <cell r="A21">
            <v>2653.39</v>
          </cell>
          <cell r="B21">
            <v>3472.84</v>
          </cell>
          <cell r="C21">
            <v>406.62</v>
          </cell>
        </row>
        <row r="22">
          <cell r="A22">
            <v>3472.85</v>
          </cell>
          <cell r="B22">
            <v>3537.87</v>
          </cell>
          <cell r="C22">
            <v>392.77</v>
          </cell>
        </row>
        <row r="23">
          <cell r="A23">
            <v>3537.88</v>
          </cell>
          <cell r="B23">
            <v>4446.1499999999996</v>
          </cell>
          <cell r="C23">
            <v>382.46</v>
          </cell>
        </row>
        <row r="24">
          <cell r="A24">
            <v>4446.16</v>
          </cell>
          <cell r="B24">
            <v>4717.18</v>
          </cell>
          <cell r="C24">
            <v>354.23</v>
          </cell>
        </row>
        <row r="25">
          <cell r="A25">
            <v>4717.1899999999996</v>
          </cell>
          <cell r="B25">
            <v>5335.42</v>
          </cell>
          <cell r="C25">
            <v>324.87</v>
          </cell>
        </row>
        <row r="26">
          <cell r="A26">
            <v>5335.43</v>
          </cell>
          <cell r="B26">
            <v>6224.67</v>
          </cell>
          <cell r="C26">
            <v>294.63</v>
          </cell>
        </row>
        <row r="27">
          <cell r="A27">
            <v>6224.68</v>
          </cell>
          <cell r="B27">
            <v>7113.9</v>
          </cell>
          <cell r="C27">
            <v>253.54</v>
          </cell>
        </row>
        <row r="28">
          <cell r="A28">
            <v>7113.91</v>
          </cell>
          <cell r="B28">
            <v>7382.33</v>
          </cell>
          <cell r="C28">
            <v>217.61</v>
          </cell>
        </row>
        <row r="29">
          <cell r="A29">
            <v>7382.34</v>
          </cell>
          <cell r="B29" t="str">
            <v>En adelante</v>
          </cell>
          <cell r="C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27C2-B26E-4361-9E55-3D6145133FD1}">
  <sheetPr>
    <tabColor rgb="FF0070C0"/>
  </sheetPr>
  <dimension ref="A1:B76"/>
  <sheetViews>
    <sheetView showGridLines="0" workbookViewId="0">
      <selection activeCell="D8" sqref="D8"/>
    </sheetView>
  </sheetViews>
  <sheetFormatPr baseColWidth="10" defaultRowHeight="14.4" x14ac:dyDescent="0.3"/>
  <cols>
    <col min="1" max="1" width="54.88671875" customWidth="1"/>
    <col min="2" max="2" width="19.88671875" customWidth="1"/>
  </cols>
  <sheetData>
    <row r="1" spans="1:2" x14ac:dyDescent="0.3">
      <c r="A1" s="1" t="s">
        <v>96</v>
      </c>
      <c r="B1" s="2"/>
    </row>
    <row r="2" spans="1:2" x14ac:dyDescent="0.3">
      <c r="A2" s="1" t="s">
        <v>216</v>
      </c>
      <c r="B2" s="2"/>
    </row>
    <row r="3" spans="1:2" x14ac:dyDescent="0.3">
      <c r="A3" s="5" t="s">
        <v>97</v>
      </c>
      <c r="B3" s="6" t="s">
        <v>95</v>
      </c>
    </row>
    <row r="4" spans="1:2" x14ac:dyDescent="0.3">
      <c r="A4" s="7" t="s">
        <v>70</v>
      </c>
      <c r="B4" s="12">
        <f>+B5+B13+B23+B33+B43+B53+B57+B65+B69</f>
        <v>967507619</v>
      </c>
    </row>
    <row r="5" spans="1:2" x14ac:dyDescent="0.3">
      <c r="A5" s="32" t="s">
        <v>0</v>
      </c>
      <c r="B5" s="13">
        <v>565165297</v>
      </c>
    </row>
    <row r="6" spans="1:2" ht="27" x14ac:dyDescent="0.3">
      <c r="A6" s="33" t="s">
        <v>1</v>
      </c>
      <c r="B6" s="14">
        <v>169147694</v>
      </c>
    </row>
    <row r="7" spans="1:2" ht="27" x14ac:dyDescent="0.3">
      <c r="A7" s="33" t="s">
        <v>2</v>
      </c>
      <c r="B7" s="14">
        <v>41273633</v>
      </c>
    </row>
    <row r="8" spans="1:2" x14ac:dyDescent="0.3">
      <c r="A8" s="33" t="s">
        <v>3</v>
      </c>
      <c r="B8" s="14">
        <v>52780418</v>
      </c>
    </row>
    <row r="9" spans="1:2" x14ac:dyDescent="0.3">
      <c r="A9" s="33" t="s">
        <v>4</v>
      </c>
      <c r="B9" s="14">
        <v>127293024</v>
      </c>
    </row>
    <row r="10" spans="1:2" x14ac:dyDescent="0.3">
      <c r="A10" s="33" t="s">
        <v>5</v>
      </c>
      <c r="B10" s="14">
        <v>174670528</v>
      </c>
    </row>
    <row r="11" spans="1:2" x14ac:dyDescent="0.3">
      <c r="A11" s="33" t="s">
        <v>6</v>
      </c>
      <c r="B11" s="14">
        <v>0</v>
      </c>
    </row>
    <row r="12" spans="1:2" x14ac:dyDescent="0.3">
      <c r="A12" s="33" t="s">
        <v>7</v>
      </c>
      <c r="B12" s="14">
        <v>0</v>
      </c>
    </row>
    <row r="13" spans="1:2" x14ac:dyDescent="0.3">
      <c r="A13" s="32" t="s">
        <v>8</v>
      </c>
      <c r="B13" s="13">
        <v>76732423.409999996</v>
      </c>
    </row>
    <row r="14" spans="1:2" ht="27" x14ac:dyDescent="0.3">
      <c r="A14" s="33" t="s">
        <v>9</v>
      </c>
      <c r="B14" s="14">
        <v>8526761</v>
      </c>
    </row>
    <row r="15" spans="1:2" x14ac:dyDescent="0.3">
      <c r="A15" s="33" t="s">
        <v>10</v>
      </c>
      <c r="B15" s="14">
        <v>7177501</v>
      </c>
    </row>
    <row r="16" spans="1:2" ht="27" x14ac:dyDescent="0.3">
      <c r="A16" s="33" t="s">
        <v>11</v>
      </c>
      <c r="B16" s="14">
        <v>0</v>
      </c>
    </row>
    <row r="17" spans="1:2" ht="27" x14ac:dyDescent="0.3">
      <c r="A17" s="33" t="s">
        <v>12</v>
      </c>
      <c r="B17" s="14">
        <v>18051574</v>
      </c>
    </row>
    <row r="18" spans="1:2" ht="27" x14ac:dyDescent="0.3">
      <c r="A18" s="33" t="s">
        <v>13</v>
      </c>
      <c r="B18" s="14">
        <v>1075900</v>
      </c>
    </row>
    <row r="19" spans="1:2" x14ac:dyDescent="0.3">
      <c r="A19" s="33" t="s">
        <v>14</v>
      </c>
      <c r="B19" s="14">
        <v>33557739.409999996</v>
      </c>
    </row>
    <row r="20" spans="1:2" ht="27" x14ac:dyDescent="0.3">
      <c r="A20" s="33" t="s">
        <v>15</v>
      </c>
      <c r="B20" s="14">
        <v>6650170</v>
      </c>
    </row>
    <row r="21" spans="1:2" x14ac:dyDescent="0.3">
      <c r="A21" s="33" t="s">
        <v>16</v>
      </c>
      <c r="B21" s="14">
        <v>195000</v>
      </c>
    </row>
    <row r="22" spans="1:2" x14ac:dyDescent="0.3">
      <c r="A22" s="33" t="s">
        <v>17</v>
      </c>
      <c r="B22" s="14">
        <v>1497778</v>
      </c>
    </row>
    <row r="23" spans="1:2" x14ac:dyDescent="0.3">
      <c r="A23" s="32" t="s">
        <v>18</v>
      </c>
      <c r="B23" s="13">
        <v>148231354.84</v>
      </c>
    </row>
    <row r="24" spans="1:2" x14ac:dyDescent="0.3">
      <c r="A24" s="33" t="s">
        <v>19</v>
      </c>
      <c r="B24" s="14">
        <v>23661532.84</v>
      </c>
    </row>
    <row r="25" spans="1:2" x14ac:dyDescent="0.3">
      <c r="A25" s="33" t="s">
        <v>20</v>
      </c>
      <c r="B25" s="14">
        <v>10509270</v>
      </c>
    </row>
    <row r="26" spans="1:2" ht="27" x14ac:dyDescent="0.3">
      <c r="A26" s="33" t="s">
        <v>21</v>
      </c>
      <c r="B26" s="14">
        <v>23389540</v>
      </c>
    </row>
    <row r="27" spans="1:2" x14ac:dyDescent="0.3">
      <c r="A27" s="33" t="s">
        <v>22</v>
      </c>
      <c r="B27" s="14">
        <v>8757367</v>
      </c>
    </row>
    <row r="28" spans="1:2" ht="27" x14ac:dyDescent="0.3">
      <c r="A28" s="33" t="s">
        <v>23</v>
      </c>
      <c r="B28" s="14">
        <v>35749453</v>
      </c>
    </row>
    <row r="29" spans="1:2" x14ac:dyDescent="0.3">
      <c r="A29" s="33" t="s">
        <v>188</v>
      </c>
      <c r="B29" s="14">
        <v>12083400</v>
      </c>
    </row>
    <row r="30" spans="1:2" x14ac:dyDescent="0.3">
      <c r="A30" s="33" t="s">
        <v>24</v>
      </c>
      <c r="B30" s="14">
        <v>2304300</v>
      </c>
    </row>
    <row r="31" spans="1:2" x14ac:dyDescent="0.3">
      <c r="A31" s="33" t="s">
        <v>25</v>
      </c>
      <c r="B31" s="14">
        <v>15057475</v>
      </c>
    </row>
    <row r="32" spans="1:2" x14ac:dyDescent="0.3">
      <c r="A32" s="33" t="s">
        <v>26</v>
      </c>
      <c r="B32" s="14">
        <v>16719017</v>
      </c>
    </row>
    <row r="33" spans="1:2" ht="27" x14ac:dyDescent="0.3">
      <c r="A33" s="32" t="s">
        <v>27</v>
      </c>
      <c r="B33" s="13">
        <v>89075735.75</v>
      </c>
    </row>
    <row r="34" spans="1:2" ht="27" x14ac:dyDescent="0.3">
      <c r="A34" s="33" t="s">
        <v>28</v>
      </c>
      <c r="B34" s="14">
        <v>53852121.75</v>
      </c>
    </row>
    <row r="35" spans="1:2" x14ac:dyDescent="0.3">
      <c r="A35" s="33" t="s">
        <v>29</v>
      </c>
      <c r="B35" s="14">
        <v>0</v>
      </c>
    </row>
    <row r="36" spans="1:2" x14ac:dyDescent="0.3">
      <c r="A36" s="33" t="s">
        <v>30</v>
      </c>
      <c r="B36" s="14">
        <v>565000</v>
      </c>
    </row>
    <row r="37" spans="1:2" x14ac:dyDescent="0.3">
      <c r="A37" s="33" t="s">
        <v>31</v>
      </c>
      <c r="B37" s="14">
        <v>34658614</v>
      </c>
    </row>
    <row r="38" spans="1:2" x14ac:dyDescent="0.3">
      <c r="A38" s="33" t="s">
        <v>32</v>
      </c>
      <c r="B38" s="14">
        <v>0</v>
      </c>
    </row>
    <row r="39" spans="1:2" ht="27" x14ac:dyDescent="0.3">
      <c r="A39" s="33" t="s">
        <v>33</v>
      </c>
      <c r="B39" s="14">
        <v>0</v>
      </c>
    </row>
    <row r="40" spans="1:2" x14ac:dyDescent="0.3">
      <c r="A40" s="33" t="s">
        <v>34</v>
      </c>
      <c r="B40" s="14">
        <v>0</v>
      </c>
    </row>
    <row r="41" spans="1:2" x14ac:dyDescent="0.3">
      <c r="A41" s="33" t="s">
        <v>35</v>
      </c>
      <c r="B41" s="14">
        <v>0</v>
      </c>
    </row>
    <row r="42" spans="1:2" x14ac:dyDescent="0.3">
      <c r="A42" s="33" t="s">
        <v>36</v>
      </c>
      <c r="B42" s="14">
        <v>0</v>
      </c>
    </row>
    <row r="43" spans="1:2" x14ac:dyDescent="0.3">
      <c r="A43" s="32" t="s">
        <v>37</v>
      </c>
      <c r="B43" s="13">
        <v>0</v>
      </c>
    </row>
    <row r="44" spans="1:2" x14ac:dyDescent="0.3">
      <c r="A44" s="33" t="s">
        <v>38</v>
      </c>
      <c r="B44" s="14">
        <v>0</v>
      </c>
    </row>
    <row r="45" spans="1:2" x14ac:dyDescent="0.3">
      <c r="A45" s="33" t="s">
        <v>39</v>
      </c>
      <c r="B45" s="14">
        <v>0</v>
      </c>
    </row>
    <row r="46" spans="1:2" x14ac:dyDescent="0.3">
      <c r="A46" s="33" t="s">
        <v>189</v>
      </c>
      <c r="B46" s="14">
        <v>0</v>
      </c>
    </row>
    <row r="47" spans="1:2" x14ac:dyDescent="0.3">
      <c r="A47" s="33" t="s">
        <v>40</v>
      </c>
      <c r="B47" s="14">
        <v>0</v>
      </c>
    </row>
    <row r="48" spans="1:2" x14ac:dyDescent="0.3">
      <c r="A48" s="33" t="s">
        <v>41</v>
      </c>
      <c r="B48" s="14">
        <v>0</v>
      </c>
    </row>
    <row r="49" spans="1:2" x14ac:dyDescent="0.3">
      <c r="A49" s="33" t="s">
        <v>42</v>
      </c>
      <c r="B49" s="14">
        <v>0</v>
      </c>
    </row>
    <row r="50" spans="1:2" x14ac:dyDescent="0.3">
      <c r="A50" s="33" t="s">
        <v>43</v>
      </c>
      <c r="B50" s="14">
        <v>0</v>
      </c>
    </row>
    <row r="51" spans="1:2" x14ac:dyDescent="0.3">
      <c r="A51" s="33" t="s">
        <v>44</v>
      </c>
      <c r="B51" s="14">
        <v>0</v>
      </c>
    </row>
    <row r="52" spans="1:2" x14ac:dyDescent="0.3">
      <c r="A52" s="33" t="s">
        <v>45</v>
      </c>
      <c r="B52" s="14">
        <v>0</v>
      </c>
    </row>
    <row r="53" spans="1:2" x14ac:dyDescent="0.3">
      <c r="A53" s="32" t="s">
        <v>46</v>
      </c>
      <c r="B53" s="13">
        <v>71752808</v>
      </c>
    </row>
    <row r="54" spans="1:2" x14ac:dyDescent="0.3">
      <c r="A54" s="33" t="s">
        <v>47</v>
      </c>
      <c r="B54" s="14">
        <v>71152808</v>
      </c>
    </row>
    <row r="55" spans="1:2" x14ac:dyDescent="0.3">
      <c r="A55" s="33" t="s">
        <v>48</v>
      </c>
      <c r="B55" s="14">
        <v>600000</v>
      </c>
    </row>
    <row r="56" spans="1:2" x14ac:dyDescent="0.3">
      <c r="A56" s="33" t="s">
        <v>49</v>
      </c>
      <c r="B56" s="14">
        <v>0</v>
      </c>
    </row>
    <row r="57" spans="1:2" x14ac:dyDescent="0.3">
      <c r="A57" s="32" t="s">
        <v>50</v>
      </c>
      <c r="B57" s="13">
        <v>1800000</v>
      </c>
    </row>
    <row r="58" spans="1:2" ht="27" x14ac:dyDescent="0.3">
      <c r="A58" s="33" t="s">
        <v>51</v>
      </c>
      <c r="B58" s="14">
        <v>0</v>
      </c>
    </row>
    <row r="59" spans="1:2" x14ac:dyDescent="0.3">
      <c r="A59" s="33" t="s">
        <v>52</v>
      </c>
      <c r="B59" s="14">
        <v>0</v>
      </c>
    </row>
    <row r="60" spans="1:2" x14ac:dyDescent="0.3">
      <c r="A60" s="33" t="s">
        <v>53</v>
      </c>
      <c r="B60" s="14">
        <v>0</v>
      </c>
    </row>
    <row r="61" spans="1:2" x14ac:dyDescent="0.3">
      <c r="A61" s="33" t="s">
        <v>54</v>
      </c>
      <c r="B61" s="14">
        <v>0</v>
      </c>
    </row>
    <row r="62" spans="1:2" ht="27" x14ac:dyDescent="0.3">
      <c r="A62" s="33" t="s">
        <v>55</v>
      </c>
      <c r="B62" s="14">
        <v>0</v>
      </c>
    </row>
    <row r="63" spans="1:2" x14ac:dyDescent="0.3">
      <c r="A63" s="33" t="s">
        <v>56</v>
      </c>
      <c r="B63" s="14">
        <v>0</v>
      </c>
    </row>
    <row r="64" spans="1:2" ht="27" x14ac:dyDescent="0.3">
      <c r="A64" s="33" t="s">
        <v>57</v>
      </c>
      <c r="B64" s="14">
        <v>1800000</v>
      </c>
    </row>
    <row r="65" spans="1:2" x14ac:dyDescent="0.3">
      <c r="A65" s="32" t="s">
        <v>58</v>
      </c>
      <c r="B65" s="13">
        <v>14750000</v>
      </c>
    </row>
    <row r="66" spans="1:2" x14ac:dyDescent="0.3">
      <c r="A66" s="33" t="s">
        <v>59</v>
      </c>
      <c r="B66" s="14">
        <v>0</v>
      </c>
    </row>
    <row r="67" spans="1:2" x14ac:dyDescent="0.3">
      <c r="A67" s="33" t="s">
        <v>60</v>
      </c>
      <c r="B67" s="14">
        <v>0</v>
      </c>
    </row>
    <row r="68" spans="1:2" x14ac:dyDescent="0.3">
      <c r="A68" s="33" t="s">
        <v>61</v>
      </c>
      <c r="B68" s="14">
        <v>14750000</v>
      </c>
    </row>
    <row r="69" spans="1:2" x14ac:dyDescent="0.3">
      <c r="A69" s="32" t="s">
        <v>62</v>
      </c>
      <c r="B69" s="13">
        <v>0</v>
      </c>
    </row>
    <row r="70" spans="1:2" x14ac:dyDescent="0.3">
      <c r="A70" s="33" t="s">
        <v>63</v>
      </c>
      <c r="B70" s="14">
        <v>0</v>
      </c>
    </row>
    <row r="71" spans="1:2" x14ac:dyDescent="0.3">
      <c r="A71" s="33" t="s">
        <v>64</v>
      </c>
      <c r="B71" s="14">
        <v>0</v>
      </c>
    </row>
    <row r="72" spans="1:2" x14ac:dyDescent="0.3">
      <c r="A72" s="33" t="s">
        <v>65</v>
      </c>
      <c r="B72" s="14">
        <v>0</v>
      </c>
    </row>
    <row r="73" spans="1:2" x14ac:dyDescent="0.3">
      <c r="A73" s="33" t="s">
        <v>66</v>
      </c>
      <c r="B73" s="14">
        <v>0</v>
      </c>
    </row>
    <row r="74" spans="1:2" x14ac:dyDescent="0.3">
      <c r="A74" s="33" t="s">
        <v>67</v>
      </c>
      <c r="B74" s="14">
        <v>0</v>
      </c>
    </row>
    <row r="75" spans="1:2" x14ac:dyDescent="0.3">
      <c r="A75" s="33" t="s">
        <v>68</v>
      </c>
      <c r="B75" s="14">
        <v>0</v>
      </c>
    </row>
    <row r="76" spans="1:2" ht="27" x14ac:dyDescent="0.3">
      <c r="A76" s="33" t="s">
        <v>69</v>
      </c>
      <c r="B76" s="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C69"/>
  <sheetViews>
    <sheetView showGridLines="0" workbookViewId="0">
      <selection activeCell="A22" sqref="A22"/>
    </sheetView>
  </sheetViews>
  <sheetFormatPr baseColWidth="10" defaultRowHeight="13.2" x14ac:dyDescent="0.25"/>
  <cols>
    <col min="1" max="1" width="62.6640625" style="3" customWidth="1"/>
    <col min="2" max="2" width="18.44140625" style="3" customWidth="1"/>
    <col min="3" max="3" width="15" style="3" bestFit="1" customWidth="1"/>
    <col min="4" max="16384" width="11.5546875" style="3"/>
  </cols>
  <sheetData>
    <row r="1" spans="1:3" x14ac:dyDescent="0.25">
      <c r="A1" s="1" t="s">
        <v>96</v>
      </c>
      <c r="B1" s="2"/>
    </row>
    <row r="2" spans="1:3" x14ac:dyDescent="0.25">
      <c r="A2" s="1" t="s">
        <v>207</v>
      </c>
      <c r="B2" s="2"/>
    </row>
    <row r="3" spans="1:3" x14ac:dyDescent="0.25">
      <c r="A3" s="5" t="s">
        <v>98</v>
      </c>
      <c r="B3" s="5" t="s">
        <v>95</v>
      </c>
    </row>
    <row r="4" spans="1:3" ht="22.8" customHeight="1" x14ac:dyDescent="0.25">
      <c r="A4" s="7" t="s">
        <v>70</v>
      </c>
      <c r="B4" s="15">
        <f>+B5+B66</f>
        <v>967507618.99999988</v>
      </c>
    </row>
    <row r="5" spans="1:3" ht="14.4" customHeight="1" x14ac:dyDescent="0.25">
      <c r="A5" s="7" t="s">
        <v>99</v>
      </c>
      <c r="B5" s="10">
        <f>SUM(B6:B65)</f>
        <v>913655497.24999988</v>
      </c>
      <c r="C5" s="29"/>
    </row>
    <row r="6" spans="1:3" x14ac:dyDescent="0.25">
      <c r="A6" s="4" t="s">
        <v>222</v>
      </c>
      <c r="B6" s="9">
        <v>2448747</v>
      </c>
    </row>
    <row r="7" spans="1:3" x14ac:dyDescent="0.25">
      <c r="A7" s="4" t="s">
        <v>223</v>
      </c>
      <c r="B7" s="9">
        <v>7522860</v>
      </c>
    </row>
    <row r="8" spans="1:3" x14ac:dyDescent="0.25">
      <c r="A8" s="4" t="s">
        <v>224</v>
      </c>
      <c r="B8" s="9">
        <v>822657</v>
      </c>
    </row>
    <row r="9" spans="1:3" ht="26.4" x14ac:dyDescent="0.25">
      <c r="A9" s="4" t="s">
        <v>225</v>
      </c>
      <c r="B9" s="9">
        <v>32213585</v>
      </c>
    </row>
    <row r="10" spans="1:3" x14ac:dyDescent="0.25">
      <c r="A10" s="4" t="s">
        <v>226</v>
      </c>
      <c r="B10" s="9">
        <v>10715168</v>
      </c>
    </row>
    <row r="11" spans="1:3" x14ac:dyDescent="0.25">
      <c r="A11" s="4" t="s">
        <v>227</v>
      </c>
      <c r="B11" s="9">
        <v>23065977</v>
      </c>
    </row>
    <row r="12" spans="1:3" x14ac:dyDescent="0.25">
      <c r="A12" s="4" t="s">
        <v>228</v>
      </c>
      <c r="B12" s="9">
        <v>11746206</v>
      </c>
    </row>
    <row r="13" spans="1:3" x14ac:dyDescent="0.25">
      <c r="A13" s="4" t="s">
        <v>229</v>
      </c>
      <c r="B13" s="9">
        <v>4615051</v>
      </c>
    </row>
    <row r="14" spans="1:3" x14ac:dyDescent="0.25">
      <c r="A14" s="4" t="s">
        <v>230</v>
      </c>
      <c r="B14" s="9">
        <v>3437767</v>
      </c>
    </row>
    <row r="15" spans="1:3" x14ac:dyDescent="0.25">
      <c r="A15" s="4" t="s">
        <v>71</v>
      </c>
      <c r="B15" s="9">
        <v>2198746</v>
      </c>
    </row>
    <row r="16" spans="1:3" ht="26.4" x14ac:dyDescent="0.25">
      <c r="A16" s="4" t="s">
        <v>231</v>
      </c>
      <c r="B16" s="9">
        <v>618667</v>
      </c>
    </row>
    <row r="17" spans="1:2" x14ac:dyDescent="0.25">
      <c r="A17" s="4" t="s">
        <v>232</v>
      </c>
      <c r="B17" s="9">
        <v>10469263</v>
      </c>
    </row>
    <row r="18" spans="1:2" x14ac:dyDescent="0.25">
      <c r="A18" s="4" t="s">
        <v>233</v>
      </c>
      <c r="B18" s="9">
        <v>2244090</v>
      </c>
    </row>
    <row r="19" spans="1:2" x14ac:dyDescent="0.25">
      <c r="A19" s="4" t="s">
        <v>180</v>
      </c>
      <c r="B19" s="9">
        <v>9542590</v>
      </c>
    </row>
    <row r="20" spans="1:2" x14ac:dyDescent="0.25">
      <c r="A20" s="4" t="s">
        <v>72</v>
      </c>
      <c r="B20" s="9">
        <v>17189733</v>
      </c>
    </row>
    <row r="21" spans="1:2" x14ac:dyDescent="0.25">
      <c r="A21" s="4" t="s">
        <v>234</v>
      </c>
      <c r="B21" s="9">
        <v>8356160</v>
      </c>
    </row>
    <row r="22" spans="1:2" x14ac:dyDescent="0.25">
      <c r="A22" s="4" t="s">
        <v>73</v>
      </c>
      <c r="B22" s="9">
        <v>15692362</v>
      </c>
    </row>
    <row r="23" spans="1:2" x14ac:dyDescent="0.25">
      <c r="A23" s="4" t="s">
        <v>74</v>
      </c>
      <c r="B23" s="9">
        <v>2127743</v>
      </c>
    </row>
    <row r="24" spans="1:2" ht="26.4" x14ac:dyDescent="0.25">
      <c r="A24" s="4" t="s">
        <v>75</v>
      </c>
      <c r="B24" s="9">
        <v>18482708</v>
      </c>
    </row>
    <row r="25" spans="1:2" x14ac:dyDescent="0.25">
      <c r="A25" s="4" t="s">
        <v>76</v>
      </c>
      <c r="B25" s="9">
        <v>63531743</v>
      </c>
    </row>
    <row r="26" spans="1:2" x14ac:dyDescent="0.25">
      <c r="A26" s="4" t="s">
        <v>235</v>
      </c>
      <c r="B26" s="9">
        <v>7620240</v>
      </c>
    </row>
    <row r="27" spans="1:2" x14ac:dyDescent="0.25">
      <c r="A27" s="4" t="s">
        <v>77</v>
      </c>
      <c r="B27" s="9">
        <v>18480836</v>
      </c>
    </row>
    <row r="28" spans="1:2" x14ac:dyDescent="0.25">
      <c r="A28" s="4" t="s">
        <v>78</v>
      </c>
      <c r="B28" s="9">
        <v>69339731</v>
      </c>
    </row>
    <row r="29" spans="1:2" x14ac:dyDescent="0.25">
      <c r="A29" s="4" t="s">
        <v>79</v>
      </c>
      <c r="B29" s="9">
        <v>33218472.84</v>
      </c>
    </row>
    <row r="30" spans="1:2" x14ac:dyDescent="0.25">
      <c r="A30" s="4" t="s">
        <v>236</v>
      </c>
      <c r="B30" s="9">
        <v>4445271</v>
      </c>
    </row>
    <row r="31" spans="1:2" x14ac:dyDescent="0.25">
      <c r="A31" s="4" t="s">
        <v>237</v>
      </c>
      <c r="B31" s="9">
        <v>2634226</v>
      </c>
    </row>
    <row r="32" spans="1:2" x14ac:dyDescent="0.25">
      <c r="A32" s="4" t="s">
        <v>238</v>
      </c>
      <c r="B32" s="9">
        <v>4927404</v>
      </c>
    </row>
    <row r="33" spans="1:2" ht="26.4" x14ac:dyDescent="0.25">
      <c r="A33" s="4" t="s">
        <v>239</v>
      </c>
      <c r="B33" s="9">
        <v>7324541</v>
      </c>
    </row>
    <row r="34" spans="1:2" x14ac:dyDescent="0.25">
      <c r="A34" s="4" t="s">
        <v>240</v>
      </c>
      <c r="B34" s="9">
        <v>1317155</v>
      </c>
    </row>
    <row r="35" spans="1:2" x14ac:dyDescent="0.25">
      <c r="A35" s="4" t="s">
        <v>241</v>
      </c>
      <c r="B35" s="9">
        <v>1737410</v>
      </c>
    </row>
    <row r="36" spans="1:2" x14ac:dyDescent="0.25">
      <c r="A36" s="4" t="s">
        <v>242</v>
      </c>
      <c r="B36" s="9">
        <v>5758150</v>
      </c>
    </row>
    <row r="37" spans="1:2" x14ac:dyDescent="0.25">
      <c r="A37" s="4" t="s">
        <v>80</v>
      </c>
      <c r="B37" s="9">
        <v>6389563</v>
      </c>
    </row>
    <row r="38" spans="1:2" x14ac:dyDescent="0.25">
      <c r="A38" s="4" t="s">
        <v>243</v>
      </c>
      <c r="B38" s="9">
        <v>4501223</v>
      </c>
    </row>
    <row r="39" spans="1:2" x14ac:dyDescent="0.25">
      <c r="A39" s="4" t="s">
        <v>181</v>
      </c>
      <c r="B39" s="9">
        <v>73186893</v>
      </c>
    </row>
    <row r="40" spans="1:2" ht="26.4" x14ac:dyDescent="0.25">
      <c r="A40" s="4" t="s">
        <v>182</v>
      </c>
      <c r="B40" s="9">
        <v>9156029</v>
      </c>
    </row>
    <row r="41" spans="1:2" x14ac:dyDescent="0.25">
      <c r="A41" s="4" t="s">
        <v>183</v>
      </c>
      <c r="B41" s="9">
        <v>28766184</v>
      </c>
    </row>
    <row r="42" spans="1:2" x14ac:dyDescent="0.25">
      <c r="A42" s="4" t="s">
        <v>184</v>
      </c>
      <c r="B42" s="9">
        <v>12954118</v>
      </c>
    </row>
    <row r="43" spans="1:2" ht="26.4" x14ac:dyDescent="0.25">
      <c r="A43" s="4" t="s">
        <v>244</v>
      </c>
      <c r="B43" s="9">
        <v>48639447</v>
      </c>
    </row>
    <row r="44" spans="1:2" x14ac:dyDescent="0.25">
      <c r="A44" s="4" t="s">
        <v>185</v>
      </c>
      <c r="B44" s="9">
        <v>189507169.41</v>
      </c>
    </row>
    <row r="45" spans="1:2" x14ac:dyDescent="0.25">
      <c r="A45" s="4" t="s">
        <v>81</v>
      </c>
      <c r="B45" s="9">
        <v>10014188</v>
      </c>
    </row>
    <row r="46" spans="1:2" ht="26.4" x14ac:dyDescent="0.25">
      <c r="A46" s="4" t="s">
        <v>82</v>
      </c>
      <c r="B46" s="9">
        <v>7682420</v>
      </c>
    </row>
    <row r="47" spans="1:2" ht="26.4" x14ac:dyDescent="0.25">
      <c r="A47" s="4" t="s">
        <v>186</v>
      </c>
      <c r="B47" s="9">
        <v>8528689</v>
      </c>
    </row>
    <row r="48" spans="1:2" ht="26.4" x14ac:dyDescent="0.25">
      <c r="A48" s="4" t="s">
        <v>245</v>
      </c>
      <c r="B48" s="9">
        <v>1748707</v>
      </c>
    </row>
    <row r="49" spans="1:2" ht="26.4" x14ac:dyDescent="0.25">
      <c r="A49" s="4" t="s">
        <v>246</v>
      </c>
      <c r="B49" s="9">
        <v>8073293</v>
      </c>
    </row>
    <row r="50" spans="1:2" ht="26.4" x14ac:dyDescent="0.25">
      <c r="A50" s="4" t="s">
        <v>83</v>
      </c>
      <c r="B50" s="9">
        <v>6054718</v>
      </c>
    </row>
    <row r="51" spans="1:2" ht="26.4" x14ac:dyDescent="0.25">
      <c r="A51" s="4" t="s">
        <v>187</v>
      </c>
      <c r="B51" s="9">
        <v>3942007</v>
      </c>
    </row>
    <row r="52" spans="1:2" x14ac:dyDescent="0.25">
      <c r="A52" s="4" t="s">
        <v>84</v>
      </c>
      <c r="B52" s="9">
        <v>8898468</v>
      </c>
    </row>
    <row r="53" spans="1:2" ht="26.4" x14ac:dyDescent="0.25">
      <c r="A53" s="4" t="s">
        <v>85</v>
      </c>
      <c r="B53" s="9">
        <v>7406801</v>
      </c>
    </row>
    <row r="54" spans="1:2" x14ac:dyDescent="0.25">
      <c r="A54" s="4" t="s">
        <v>86</v>
      </c>
      <c r="B54" s="9">
        <v>7023187</v>
      </c>
    </row>
    <row r="55" spans="1:2" ht="26.4" x14ac:dyDescent="0.25">
      <c r="A55" s="4" t="s">
        <v>247</v>
      </c>
      <c r="B55" s="9">
        <v>4533505</v>
      </c>
    </row>
    <row r="56" spans="1:2" x14ac:dyDescent="0.25">
      <c r="A56" s="4" t="s">
        <v>87</v>
      </c>
      <c r="B56" s="9">
        <v>16341922</v>
      </c>
    </row>
    <row r="57" spans="1:2" x14ac:dyDescent="0.25">
      <c r="A57" s="4" t="s">
        <v>248</v>
      </c>
      <c r="B57" s="9">
        <v>1239307</v>
      </c>
    </row>
    <row r="58" spans="1:2" ht="26.4" x14ac:dyDescent="0.25">
      <c r="A58" s="4" t="s">
        <v>249</v>
      </c>
      <c r="B58" s="9">
        <v>3566968</v>
      </c>
    </row>
    <row r="59" spans="1:2" x14ac:dyDescent="0.25">
      <c r="A59" s="4" t="s">
        <v>250</v>
      </c>
      <c r="B59" s="9">
        <v>1472710</v>
      </c>
    </row>
    <row r="60" spans="1:2" x14ac:dyDescent="0.25">
      <c r="A60" s="4" t="s">
        <v>251</v>
      </c>
      <c r="B60" s="9">
        <v>6907263</v>
      </c>
    </row>
    <row r="61" spans="1:2" ht="26.4" x14ac:dyDescent="0.25">
      <c r="A61" s="4" t="s">
        <v>252</v>
      </c>
      <c r="B61" s="9">
        <v>5706497</v>
      </c>
    </row>
    <row r="62" spans="1:2" x14ac:dyDescent="0.25">
      <c r="A62" s="4" t="s">
        <v>253</v>
      </c>
      <c r="B62" s="9">
        <v>7397687</v>
      </c>
    </row>
    <row r="63" spans="1:2" x14ac:dyDescent="0.25">
      <c r="A63" s="4" t="s">
        <v>254</v>
      </c>
      <c r="B63" s="9">
        <v>15382550</v>
      </c>
    </row>
    <row r="64" spans="1:2" x14ac:dyDescent="0.25">
      <c r="A64" s="4" t="s">
        <v>255</v>
      </c>
      <c r="B64" s="9">
        <v>1718661</v>
      </c>
    </row>
    <row r="65" spans="1:2" x14ac:dyDescent="0.25">
      <c r="A65" s="4" t="s">
        <v>88</v>
      </c>
      <c r="B65" s="9">
        <v>3070063</v>
      </c>
    </row>
    <row r="66" spans="1:2" x14ac:dyDescent="0.25">
      <c r="A66" s="8" t="s">
        <v>179</v>
      </c>
      <c r="B66" s="11">
        <f>SUM(B67:B69)</f>
        <v>53852121.75</v>
      </c>
    </row>
    <row r="67" spans="1:2" ht="26.4" x14ac:dyDescent="0.25">
      <c r="A67" s="4" t="s">
        <v>89</v>
      </c>
      <c r="B67" s="9">
        <v>33840574.600000001</v>
      </c>
    </row>
    <row r="68" spans="1:2" ht="26.4" x14ac:dyDescent="0.25">
      <c r="A68" s="4" t="s">
        <v>256</v>
      </c>
      <c r="B68" s="9">
        <v>11150454.9</v>
      </c>
    </row>
    <row r="69" spans="1:2" ht="26.4" x14ac:dyDescent="0.25">
      <c r="A69" s="4" t="s">
        <v>90</v>
      </c>
      <c r="B69" s="9">
        <v>8861092.25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B9"/>
  <sheetViews>
    <sheetView showGridLines="0" workbookViewId="0">
      <selection activeCell="A16" sqref="A16"/>
    </sheetView>
  </sheetViews>
  <sheetFormatPr baseColWidth="10" defaultRowHeight="13.2" x14ac:dyDescent="0.25"/>
  <cols>
    <col min="1" max="1" width="50.33203125" style="3" bestFit="1" customWidth="1"/>
    <col min="2" max="2" width="15.88671875" style="3" customWidth="1"/>
    <col min="3" max="16384" width="11.5546875" style="3"/>
  </cols>
  <sheetData>
    <row r="1" spans="1:2" x14ac:dyDescent="0.25">
      <c r="A1" s="1" t="s">
        <v>96</v>
      </c>
      <c r="B1" s="1"/>
    </row>
    <row r="2" spans="1:2" x14ac:dyDescent="0.25">
      <c r="A2" s="1" t="s">
        <v>216</v>
      </c>
      <c r="B2" s="1"/>
    </row>
    <row r="3" spans="1:2" x14ac:dyDescent="0.25">
      <c r="A3" s="5" t="s">
        <v>100</v>
      </c>
      <c r="B3" s="5" t="s">
        <v>95</v>
      </c>
    </row>
    <row r="4" spans="1:2" ht="24.6" customHeight="1" x14ac:dyDescent="0.25">
      <c r="A4" s="7" t="s">
        <v>70</v>
      </c>
      <c r="B4" s="17">
        <f>SUM(B5:B9)</f>
        <v>967507619</v>
      </c>
    </row>
    <row r="5" spans="1:2" x14ac:dyDescent="0.25">
      <c r="A5" s="16" t="s">
        <v>217</v>
      </c>
      <c r="B5" s="14">
        <v>879204811</v>
      </c>
    </row>
    <row r="6" spans="1:2" x14ac:dyDescent="0.25">
      <c r="A6" s="16" t="s">
        <v>218</v>
      </c>
      <c r="B6" s="14">
        <v>88302808</v>
      </c>
    </row>
    <row r="7" spans="1:2" x14ac:dyDescent="0.25">
      <c r="A7" s="16" t="s">
        <v>219</v>
      </c>
      <c r="B7" s="14">
        <v>0</v>
      </c>
    </row>
    <row r="8" spans="1:2" x14ac:dyDescent="0.25">
      <c r="A8" s="16" t="s">
        <v>220</v>
      </c>
      <c r="B8" s="14">
        <v>0</v>
      </c>
    </row>
    <row r="9" spans="1:2" x14ac:dyDescent="0.25">
      <c r="A9" s="16" t="s">
        <v>221</v>
      </c>
      <c r="B9" s="14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B8"/>
  <sheetViews>
    <sheetView showGridLines="0" workbookViewId="0">
      <selection activeCell="A21" sqref="A21"/>
    </sheetView>
  </sheetViews>
  <sheetFormatPr baseColWidth="10" defaultRowHeight="13.2" x14ac:dyDescent="0.25"/>
  <cols>
    <col min="1" max="1" width="59" style="3" bestFit="1" customWidth="1"/>
    <col min="2" max="2" width="15.109375" style="3" customWidth="1"/>
    <col min="3" max="16384" width="11.5546875" style="3"/>
  </cols>
  <sheetData>
    <row r="1" spans="1:2" x14ac:dyDescent="0.25">
      <c r="A1" s="1" t="s">
        <v>96</v>
      </c>
      <c r="B1" s="2"/>
    </row>
    <row r="2" spans="1:2" x14ac:dyDescent="0.25">
      <c r="A2" s="1" t="s">
        <v>207</v>
      </c>
      <c r="B2" s="2"/>
    </row>
    <row r="3" spans="1:2" x14ac:dyDescent="0.25">
      <c r="A3" s="5" t="s">
        <v>101</v>
      </c>
      <c r="B3" s="18" t="s">
        <v>95</v>
      </c>
    </row>
    <row r="4" spans="1:2" ht="25.2" customHeight="1" x14ac:dyDescent="0.25">
      <c r="A4" s="19" t="s">
        <v>70</v>
      </c>
      <c r="B4" s="17">
        <f>SUM(B5:B8)</f>
        <v>967507619</v>
      </c>
    </row>
    <row r="5" spans="1:2" x14ac:dyDescent="0.25">
      <c r="A5" s="16" t="s">
        <v>91</v>
      </c>
      <c r="B5" s="20">
        <v>568206957.15999997</v>
      </c>
    </row>
    <row r="6" spans="1:2" x14ac:dyDescent="0.25">
      <c r="A6" s="16" t="s">
        <v>92</v>
      </c>
      <c r="B6" s="20">
        <v>226901873.84</v>
      </c>
    </row>
    <row r="7" spans="1:2" x14ac:dyDescent="0.25">
      <c r="A7" s="16" t="s">
        <v>93</v>
      </c>
      <c r="B7" s="20">
        <v>172398788</v>
      </c>
    </row>
    <row r="8" spans="1:2" ht="18.600000000000001" customHeight="1" x14ac:dyDescent="0.25">
      <c r="A8" s="16" t="s">
        <v>94</v>
      </c>
      <c r="B8" s="20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8"/>
  <sheetViews>
    <sheetView showGridLines="0" zoomScaleNormal="100" workbookViewId="0">
      <selection activeCell="A10" sqref="A10"/>
    </sheetView>
  </sheetViews>
  <sheetFormatPr baseColWidth="10" defaultRowHeight="13.2" x14ac:dyDescent="0.25"/>
  <cols>
    <col min="1" max="1" width="86" style="3" customWidth="1"/>
    <col min="2" max="16384" width="11.5546875" style="3"/>
  </cols>
  <sheetData>
    <row r="1" spans="1:1" x14ac:dyDescent="0.25">
      <c r="A1" s="1" t="s">
        <v>96</v>
      </c>
    </row>
    <row r="2" spans="1:1" x14ac:dyDescent="0.25">
      <c r="A2" s="1" t="s">
        <v>207</v>
      </c>
    </row>
    <row r="3" spans="1:1" x14ac:dyDescent="0.25">
      <c r="A3" s="5" t="s">
        <v>102</v>
      </c>
    </row>
    <row r="4" spans="1:1" s="21" customFormat="1" ht="55.8" customHeight="1" x14ac:dyDescent="0.25">
      <c r="A4" s="35" t="s">
        <v>174</v>
      </c>
    </row>
    <row r="5" spans="1:1" s="21" customFormat="1" ht="43.2" customHeight="1" x14ac:dyDescent="0.25">
      <c r="A5" s="35" t="s">
        <v>175</v>
      </c>
    </row>
    <row r="6" spans="1:1" s="21" customFormat="1" ht="43.2" customHeight="1" x14ac:dyDescent="0.25">
      <c r="A6" s="35" t="s">
        <v>176</v>
      </c>
    </row>
    <row r="7" spans="1:1" s="21" customFormat="1" ht="42" customHeight="1" x14ac:dyDescent="0.25">
      <c r="A7" s="35" t="s">
        <v>177</v>
      </c>
    </row>
    <row r="8" spans="1:1" s="21" customFormat="1" ht="40.799999999999997" customHeight="1" x14ac:dyDescent="0.25">
      <c r="A8" s="35" t="s">
        <v>178</v>
      </c>
    </row>
  </sheetData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42"/>
  <sheetViews>
    <sheetView showGridLines="0" topLeftCell="A7" workbookViewId="0">
      <selection activeCell="A50" sqref="A50"/>
    </sheetView>
  </sheetViews>
  <sheetFormatPr baseColWidth="10" defaultRowHeight="13.2" x14ac:dyDescent="0.25"/>
  <cols>
    <col min="1" max="1" width="87" style="21" customWidth="1"/>
    <col min="2" max="16384" width="11.5546875" style="3"/>
  </cols>
  <sheetData>
    <row r="1" spans="1:1" x14ac:dyDescent="0.25">
      <c r="A1" s="30" t="s">
        <v>96</v>
      </c>
    </row>
    <row r="2" spans="1:1" x14ac:dyDescent="0.25">
      <c r="A2" s="30" t="s">
        <v>207</v>
      </c>
    </row>
    <row r="3" spans="1:1" x14ac:dyDescent="0.25">
      <c r="A3" s="31" t="s">
        <v>103</v>
      </c>
    </row>
    <row r="4" spans="1:1" x14ac:dyDescent="0.25">
      <c r="A4" s="22" t="s">
        <v>104</v>
      </c>
    </row>
    <row r="5" spans="1:1" ht="26.4" x14ac:dyDescent="0.25">
      <c r="A5" s="22" t="s">
        <v>105</v>
      </c>
    </row>
    <row r="6" spans="1:1" ht="26.4" x14ac:dyDescent="0.25">
      <c r="A6" s="22" t="s">
        <v>106</v>
      </c>
    </row>
    <row r="7" spans="1:1" x14ac:dyDescent="0.25">
      <c r="A7" s="22" t="s">
        <v>107</v>
      </c>
    </row>
    <row r="8" spans="1:1" x14ac:dyDescent="0.25">
      <c r="A8" s="22" t="s">
        <v>108</v>
      </c>
    </row>
    <row r="9" spans="1:1" x14ac:dyDescent="0.25">
      <c r="A9" s="22" t="s">
        <v>109</v>
      </c>
    </row>
    <row r="10" spans="1:1" x14ac:dyDescent="0.25">
      <c r="A10" s="22" t="s">
        <v>110</v>
      </c>
    </row>
    <row r="11" spans="1:1" x14ac:dyDescent="0.25">
      <c r="A11" s="22" t="s">
        <v>111</v>
      </c>
    </row>
    <row r="12" spans="1:1" x14ac:dyDescent="0.25">
      <c r="A12" s="22" t="s">
        <v>112</v>
      </c>
    </row>
    <row r="13" spans="1:1" x14ac:dyDescent="0.25">
      <c r="A13" s="22" t="s">
        <v>113</v>
      </c>
    </row>
    <row r="14" spans="1:1" x14ac:dyDescent="0.25">
      <c r="A14" s="22" t="s">
        <v>114</v>
      </c>
    </row>
    <row r="15" spans="1:1" x14ac:dyDescent="0.25">
      <c r="A15" s="22" t="s">
        <v>115</v>
      </c>
    </row>
    <row r="16" spans="1:1" x14ac:dyDescent="0.25">
      <c r="A16" s="22" t="s">
        <v>116</v>
      </c>
    </row>
    <row r="17" spans="1:1" x14ac:dyDescent="0.25">
      <c r="A17" s="22" t="s">
        <v>117</v>
      </c>
    </row>
    <row r="18" spans="1:1" ht="26.4" x14ac:dyDescent="0.25">
      <c r="A18" s="22" t="s">
        <v>118</v>
      </c>
    </row>
    <row r="19" spans="1:1" x14ac:dyDescent="0.25">
      <c r="A19" s="22" t="s">
        <v>119</v>
      </c>
    </row>
    <row r="20" spans="1:1" ht="26.4" x14ac:dyDescent="0.25">
      <c r="A20" s="22" t="s">
        <v>208</v>
      </c>
    </row>
    <row r="21" spans="1:1" x14ac:dyDescent="0.25">
      <c r="A21" s="22" t="s">
        <v>209</v>
      </c>
    </row>
    <row r="22" spans="1:1" x14ac:dyDescent="0.25">
      <c r="A22" s="22" t="s">
        <v>120</v>
      </c>
    </row>
    <row r="23" spans="1:1" x14ac:dyDescent="0.25">
      <c r="A23" s="22" t="s">
        <v>121</v>
      </c>
    </row>
    <row r="24" spans="1:1" x14ac:dyDescent="0.25">
      <c r="A24" s="22" t="s">
        <v>210</v>
      </c>
    </row>
    <row r="25" spans="1:1" x14ac:dyDescent="0.25">
      <c r="A25" s="22" t="s">
        <v>211</v>
      </c>
    </row>
    <row r="26" spans="1:1" x14ac:dyDescent="0.25">
      <c r="A26" s="22" t="s">
        <v>122</v>
      </c>
    </row>
    <row r="27" spans="1:1" x14ac:dyDescent="0.25">
      <c r="A27" s="22" t="s">
        <v>212</v>
      </c>
    </row>
    <row r="28" spans="1:1" x14ac:dyDescent="0.25">
      <c r="A28" s="22" t="s">
        <v>123</v>
      </c>
    </row>
    <row r="29" spans="1:1" x14ac:dyDescent="0.25">
      <c r="A29" s="22" t="s">
        <v>124</v>
      </c>
    </row>
    <row r="30" spans="1:1" x14ac:dyDescent="0.25">
      <c r="A30" s="22" t="s">
        <v>125</v>
      </c>
    </row>
    <row r="31" spans="1:1" x14ac:dyDescent="0.25">
      <c r="A31" s="22" t="s">
        <v>126</v>
      </c>
    </row>
    <row r="32" spans="1:1" x14ac:dyDescent="0.25">
      <c r="A32" s="22" t="s">
        <v>127</v>
      </c>
    </row>
    <row r="33" spans="1:1" ht="26.4" x14ac:dyDescent="0.25">
      <c r="A33" s="22" t="s">
        <v>213</v>
      </c>
    </row>
    <row r="34" spans="1:1" x14ac:dyDescent="0.25">
      <c r="A34" s="22" t="s">
        <v>214</v>
      </c>
    </row>
    <row r="35" spans="1:1" x14ac:dyDescent="0.25">
      <c r="A35" s="22" t="s">
        <v>132</v>
      </c>
    </row>
    <row r="36" spans="1:1" ht="26.4" x14ac:dyDescent="0.25">
      <c r="A36" s="22" t="s">
        <v>133</v>
      </c>
    </row>
    <row r="37" spans="1:1" x14ac:dyDescent="0.25">
      <c r="A37" s="22" t="s">
        <v>134</v>
      </c>
    </row>
    <row r="38" spans="1:1" x14ac:dyDescent="0.25">
      <c r="A38" s="22" t="s">
        <v>215</v>
      </c>
    </row>
    <row r="39" spans="1:1" x14ac:dyDescent="0.25">
      <c r="A39" s="22" t="s">
        <v>128</v>
      </c>
    </row>
    <row r="40" spans="1:1" x14ac:dyDescent="0.25">
      <c r="A40" s="22" t="s">
        <v>129</v>
      </c>
    </row>
    <row r="41" spans="1:1" x14ac:dyDescent="0.25">
      <c r="A41" s="22" t="s">
        <v>130</v>
      </c>
    </row>
    <row r="42" spans="1:1" ht="19.2" customHeight="1" x14ac:dyDescent="0.25">
      <c r="A42" s="22" t="s">
        <v>131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D57"/>
  <sheetViews>
    <sheetView showGridLines="0" tabSelected="1" topLeftCell="A22" workbookViewId="0">
      <selection activeCell="H25" sqref="H25"/>
    </sheetView>
  </sheetViews>
  <sheetFormatPr baseColWidth="10" defaultRowHeight="11.4" x14ac:dyDescent="0.2"/>
  <cols>
    <col min="1" max="1" width="40" style="23" customWidth="1"/>
    <col min="2" max="2" width="11.33203125" style="23" customWidth="1"/>
    <col min="3" max="3" width="14.44140625" style="23" customWidth="1"/>
    <col min="4" max="4" width="14.109375" style="23" customWidth="1"/>
    <col min="5" max="16384" width="11.5546875" style="23"/>
  </cols>
  <sheetData>
    <row r="1" spans="1:4" ht="12" x14ac:dyDescent="0.2">
      <c r="A1" s="36" t="s">
        <v>96</v>
      </c>
      <c r="B1" s="36"/>
      <c r="C1" s="36"/>
      <c r="D1" s="36"/>
    </row>
    <row r="2" spans="1:4" ht="12" x14ac:dyDescent="0.2">
      <c r="A2" s="36" t="s">
        <v>135</v>
      </c>
      <c r="B2" s="36"/>
      <c r="C2" s="36"/>
      <c r="D2" s="36"/>
    </row>
    <row r="3" spans="1:4" ht="15" customHeight="1" x14ac:dyDescent="0.2">
      <c r="A3" s="37" t="s">
        <v>136</v>
      </c>
      <c r="B3" s="37" t="s">
        <v>137</v>
      </c>
      <c r="C3" s="38" t="s">
        <v>138</v>
      </c>
      <c r="D3" s="38"/>
    </row>
    <row r="4" spans="1:4" ht="12" x14ac:dyDescent="0.2">
      <c r="A4" s="37"/>
      <c r="B4" s="37"/>
      <c r="C4" s="28" t="s">
        <v>139</v>
      </c>
      <c r="D4" s="28" t="s">
        <v>140</v>
      </c>
    </row>
    <row r="5" spans="1:4" x14ac:dyDescent="0.2">
      <c r="A5" s="24" t="s">
        <v>141</v>
      </c>
      <c r="B5" s="34">
        <v>1</v>
      </c>
      <c r="C5" s="25">
        <v>1972165.2832212606</v>
      </c>
      <c r="D5" s="25">
        <v>1972165.2832212606</v>
      </c>
    </row>
    <row r="6" spans="1:4" x14ac:dyDescent="0.2">
      <c r="A6" s="24" t="s">
        <v>142</v>
      </c>
      <c r="B6" s="34">
        <v>1</v>
      </c>
      <c r="C6" s="25">
        <v>1360176.9413032741</v>
      </c>
      <c r="D6" s="25">
        <v>1360176.9413032741</v>
      </c>
    </row>
    <row r="7" spans="1:4" x14ac:dyDescent="0.2">
      <c r="A7" s="24" t="s">
        <v>190</v>
      </c>
      <c r="B7" s="34">
        <v>1</v>
      </c>
      <c r="C7" s="25">
        <v>1360176.9413032741</v>
      </c>
      <c r="D7" s="25">
        <v>1360176.9413032741</v>
      </c>
    </row>
    <row r="8" spans="1:4" x14ac:dyDescent="0.2">
      <c r="A8" s="24" t="s">
        <v>191</v>
      </c>
      <c r="B8" s="34">
        <v>1</v>
      </c>
      <c r="C8" s="25">
        <v>1360176.9413032741</v>
      </c>
      <c r="D8" s="25">
        <v>1360176.9413032741</v>
      </c>
    </row>
    <row r="9" spans="1:4" x14ac:dyDescent="0.2">
      <c r="A9" s="24" t="s">
        <v>192</v>
      </c>
      <c r="B9" s="34">
        <v>2</v>
      </c>
      <c r="C9" s="26">
        <v>1024287.6777210598</v>
      </c>
      <c r="D9" s="25">
        <v>1024287.6777210598</v>
      </c>
    </row>
    <row r="10" spans="1:4" x14ac:dyDescent="0.2">
      <c r="A10" s="24" t="s">
        <v>143</v>
      </c>
      <c r="B10" s="34">
        <v>12</v>
      </c>
      <c r="C10" s="25">
        <v>917135.25720997306</v>
      </c>
      <c r="D10" s="25">
        <v>917135.25720997306</v>
      </c>
    </row>
    <row r="11" spans="1:4" x14ac:dyDescent="0.2">
      <c r="A11" s="24" t="s">
        <v>144</v>
      </c>
      <c r="B11" s="34">
        <v>2</v>
      </c>
      <c r="C11" s="25">
        <v>946244.78807961661</v>
      </c>
      <c r="D11" s="25">
        <v>946244.78807961661</v>
      </c>
    </row>
    <row r="12" spans="1:4" x14ac:dyDescent="0.2">
      <c r="A12" s="24" t="s">
        <v>145</v>
      </c>
      <c r="B12" s="34">
        <v>1</v>
      </c>
      <c r="C12" s="25">
        <v>946244.78807961661</v>
      </c>
      <c r="D12" s="25">
        <v>946244.78807961661</v>
      </c>
    </row>
    <row r="13" spans="1:4" x14ac:dyDescent="0.2">
      <c r="A13" s="24" t="s">
        <v>193</v>
      </c>
      <c r="B13" s="34">
        <v>4</v>
      </c>
      <c r="C13" s="25">
        <v>946244.78807961661</v>
      </c>
      <c r="D13" s="25">
        <v>946244.78807961661</v>
      </c>
    </row>
    <row r="14" spans="1:4" x14ac:dyDescent="0.2">
      <c r="A14" s="24" t="s">
        <v>146</v>
      </c>
      <c r="B14" s="34">
        <v>1</v>
      </c>
      <c r="C14" s="25">
        <v>946244.78807961661</v>
      </c>
      <c r="D14" s="25">
        <v>946244.78807961661</v>
      </c>
    </row>
    <row r="15" spans="1:4" x14ac:dyDescent="0.2">
      <c r="A15" s="24" t="s">
        <v>194</v>
      </c>
      <c r="B15" s="34">
        <v>15</v>
      </c>
      <c r="C15" s="25">
        <v>878813.90747268172</v>
      </c>
      <c r="D15" s="25">
        <v>878813.90747268172</v>
      </c>
    </row>
    <row r="16" spans="1:4" x14ac:dyDescent="0.2">
      <c r="A16" s="24" t="s">
        <v>195</v>
      </c>
      <c r="B16" s="34">
        <v>3</v>
      </c>
      <c r="C16" s="25">
        <v>817341.19408685435</v>
      </c>
      <c r="D16" s="25">
        <v>817341.19408685435</v>
      </c>
    </row>
    <row r="17" spans="1:4" x14ac:dyDescent="0.2">
      <c r="A17" s="24" t="s">
        <v>196</v>
      </c>
      <c r="B17" s="34">
        <v>23</v>
      </c>
      <c r="C17" s="25">
        <v>753767.92209600261</v>
      </c>
      <c r="D17" s="25">
        <v>753767.92209600261</v>
      </c>
    </row>
    <row r="18" spans="1:4" x14ac:dyDescent="0.2">
      <c r="A18" s="24" t="s">
        <v>197</v>
      </c>
      <c r="B18" s="34">
        <v>1</v>
      </c>
      <c r="C18" s="25">
        <v>693573.28830643999</v>
      </c>
      <c r="D18" s="25">
        <v>693573.28830643999</v>
      </c>
    </row>
    <row r="19" spans="1:4" x14ac:dyDescent="0.2">
      <c r="A19" s="24" t="s">
        <v>147</v>
      </c>
      <c r="B19" s="34">
        <v>29</v>
      </c>
      <c r="C19" s="25">
        <v>693573.28830643999</v>
      </c>
      <c r="D19" s="25">
        <v>693573.28830643999</v>
      </c>
    </row>
    <row r="20" spans="1:4" x14ac:dyDescent="0.2">
      <c r="A20" s="24" t="s">
        <v>198</v>
      </c>
      <c r="B20" s="34">
        <v>23</v>
      </c>
      <c r="C20" s="25">
        <v>616525.78570194845</v>
      </c>
      <c r="D20" s="25">
        <v>616525.78570194845</v>
      </c>
    </row>
    <row r="21" spans="1:4" x14ac:dyDescent="0.2">
      <c r="A21" s="24" t="s">
        <v>199</v>
      </c>
      <c r="B21" s="34">
        <v>1</v>
      </c>
      <c r="C21" s="25">
        <v>531413.45279396605</v>
      </c>
      <c r="D21" s="25">
        <v>531413.45279396605</v>
      </c>
    </row>
    <row r="22" spans="1:4" x14ac:dyDescent="0.2">
      <c r="A22" s="24" t="s">
        <v>148</v>
      </c>
      <c r="B22" s="34">
        <v>2</v>
      </c>
      <c r="C22" s="25">
        <v>488731.33851500566</v>
      </c>
      <c r="D22" s="25">
        <v>488731.33851500566</v>
      </c>
    </row>
    <row r="23" spans="1:4" x14ac:dyDescent="0.2">
      <c r="A23" s="24" t="s">
        <v>200</v>
      </c>
      <c r="B23" s="34">
        <v>37</v>
      </c>
      <c r="C23" s="25">
        <v>488731.33851500566</v>
      </c>
      <c r="D23" s="25">
        <v>488731.33851500566</v>
      </c>
    </row>
    <row r="24" spans="1:4" x14ac:dyDescent="0.2">
      <c r="A24" s="24" t="s">
        <v>149</v>
      </c>
      <c r="B24" s="34">
        <v>33</v>
      </c>
      <c r="C24" s="25">
        <v>438317.22794942209</v>
      </c>
      <c r="D24" s="25">
        <v>438317.22794942209</v>
      </c>
    </row>
    <row r="25" spans="1:4" ht="13.8" customHeight="1" x14ac:dyDescent="0.2">
      <c r="A25" s="24" t="s">
        <v>201</v>
      </c>
      <c r="B25" s="34">
        <v>1</v>
      </c>
      <c r="C25" s="25">
        <v>408357.56696605205</v>
      </c>
      <c r="D25" s="25">
        <v>408357.56696605205</v>
      </c>
    </row>
    <row r="26" spans="1:4" x14ac:dyDescent="0.2">
      <c r="A26" s="24" t="s">
        <v>150</v>
      </c>
      <c r="B26" s="34">
        <v>75</v>
      </c>
      <c r="C26" s="25">
        <v>360439.58370882255</v>
      </c>
      <c r="D26" s="25">
        <v>360439.58370882255</v>
      </c>
    </row>
    <row r="27" spans="1:4" x14ac:dyDescent="0.2">
      <c r="A27" s="24" t="s">
        <v>151</v>
      </c>
      <c r="B27" s="34">
        <v>6</v>
      </c>
      <c r="C27" s="25">
        <v>334382.32560176268</v>
      </c>
      <c r="D27" s="25">
        <v>334382.32560176268</v>
      </c>
    </row>
    <row r="28" spans="1:4" x14ac:dyDescent="0.2">
      <c r="A28" s="24" t="s">
        <v>202</v>
      </c>
      <c r="B28" s="34">
        <v>6</v>
      </c>
      <c r="C28" s="25">
        <v>334382.32560176268</v>
      </c>
      <c r="D28" s="25">
        <v>334382.32560176268</v>
      </c>
    </row>
    <row r="29" spans="1:4" x14ac:dyDescent="0.2">
      <c r="A29" s="24" t="s">
        <v>152</v>
      </c>
      <c r="B29" s="34">
        <v>4</v>
      </c>
      <c r="C29" s="25">
        <v>283100.64458062057</v>
      </c>
      <c r="D29" s="25">
        <v>283100.64458062057</v>
      </c>
    </row>
    <row r="30" spans="1:4" x14ac:dyDescent="0.2">
      <c r="A30" s="24" t="s">
        <v>153</v>
      </c>
      <c r="B30" s="34">
        <v>1</v>
      </c>
      <c r="C30" s="25">
        <v>283100.64458062057</v>
      </c>
      <c r="D30" s="25">
        <v>283100.64458062057</v>
      </c>
    </row>
    <row r="31" spans="1:4" x14ac:dyDescent="0.2">
      <c r="A31" s="24" t="s">
        <v>154</v>
      </c>
      <c r="B31" s="34">
        <v>1</v>
      </c>
      <c r="C31" s="25">
        <v>250548.48819646059</v>
      </c>
      <c r="D31" s="25">
        <v>250548.48819646059</v>
      </c>
    </row>
    <row r="32" spans="1:4" x14ac:dyDescent="0.2">
      <c r="A32" s="24" t="s">
        <v>155</v>
      </c>
      <c r="B32" s="34">
        <v>17</v>
      </c>
      <c r="C32" s="25">
        <v>272232.03818874538</v>
      </c>
      <c r="D32" s="25">
        <v>272232.03818874538</v>
      </c>
    </row>
    <row r="33" spans="1:4" x14ac:dyDescent="0.2">
      <c r="A33" s="24" t="s">
        <v>156</v>
      </c>
      <c r="B33" s="34">
        <v>79</v>
      </c>
      <c r="C33" s="25">
        <v>254235.65187530583</v>
      </c>
      <c r="D33" s="25">
        <v>254235.65187530583</v>
      </c>
    </row>
    <row r="34" spans="1:4" x14ac:dyDescent="0.2">
      <c r="A34" s="24" t="s">
        <v>203</v>
      </c>
      <c r="B34" s="34">
        <v>4</v>
      </c>
      <c r="C34" s="25">
        <v>251551.91946818942</v>
      </c>
      <c r="D34" s="25">
        <v>251551.91946818942</v>
      </c>
    </row>
    <row r="35" spans="1:4" x14ac:dyDescent="0.2">
      <c r="A35" s="24" t="s">
        <v>204</v>
      </c>
      <c r="B35" s="34">
        <v>3</v>
      </c>
      <c r="C35" s="25">
        <v>251551.95084290812</v>
      </c>
      <c r="D35" s="25">
        <v>251551.95084290812</v>
      </c>
    </row>
    <row r="36" spans="1:4" x14ac:dyDescent="0.2">
      <c r="A36" s="24" t="s">
        <v>157</v>
      </c>
      <c r="B36" s="34">
        <v>2</v>
      </c>
      <c r="C36" s="25">
        <v>225972.35542723868</v>
      </c>
      <c r="D36" s="25">
        <v>225972.35542723868</v>
      </c>
    </row>
    <row r="37" spans="1:4" x14ac:dyDescent="0.2">
      <c r="A37" s="24" t="s">
        <v>158</v>
      </c>
      <c r="B37" s="34">
        <v>6</v>
      </c>
      <c r="C37" s="25">
        <v>225972.25834958814</v>
      </c>
      <c r="D37" s="25">
        <v>225972.25834958814</v>
      </c>
    </row>
    <row r="38" spans="1:4" x14ac:dyDescent="0.2">
      <c r="A38" s="24" t="s">
        <v>205</v>
      </c>
      <c r="B38" s="34">
        <v>19</v>
      </c>
      <c r="C38" s="25">
        <v>224032.75469731382</v>
      </c>
      <c r="D38" s="25">
        <v>224032.75469731382</v>
      </c>
    </row>
    <row r="39" spans="1:4" x14ac:dyDescent="0.2">
      <c r="A39" s="24" t="s">
        <v>159</v>
      </c>
      <c r="B39" s="34">
        <v>12</v>
      </c>
      <c r="C39" s="25">
        <v>224032.79164308117</v>
      </c>
      <c r="D39" s="25">
        <v>224032.79164308117</v>
      </c>
    </row>
    <row r="40" spans="1:4" x14ac:dyDescent="0.2">
      <c r="A40" s="24" t="s">
        <v>160</v>
      </c>
      <c r="B40" s="34">
        <v>38</v>
      </c>
      <c r="C40" s="25">
        <v>218652.33956684379</v>
      </c>
      <c r="D40" s="25">
        <v>218652.33956684379</v>
      </c>
    </row>
    <row r="41" spans="1:4" x14ac:dyDescent="0.2">
      <c r="A41" s="24" t="s">
        <v>161</v>
      </c>
      <c r="B41" s="34">
        <v>4</v>
      </c>
      <c r="C41" s="25">
        <v>218652.33956684388</v>
      </c>
      <c r="D41" s="25">
        <v>218652.33956684388</v>
      </c>
    </row>
    <row r="42" spans="1:4" x14ac:dyDescent="0.2">
      <c r="A42" s="24" t="s">
        <v>162</v>
      </c>
      <c r="B42" s="34">
        <v>63</v>
      </c>
      <c r="C42" s="25">
        <v>213604.72825840546</v>
      </c>
      <c r="D42" s="25">
        <v>213604.72825840546</v>
      </c>
    </row>
    <row r="43" spans="1:4" x14ac:dyDescent="0.2">
      <c r="A43" s="24" t="s">
        <v>206</v>
      </c>
      <c r="B43" s="34">
        <v>47</v>
      </c>
      <c r="C43" s="25">
        <v>213604.71590005665</v>
      </c>
      <c r="D43" s="25">
        <v>213604.71590005665</v>
      </c>
    </row>
    <row r="44" spans="1:4" x14ac:dyDescent="0.2">
      <c r="A44" s="24" t="s">
        <v>163</v>
      </c>
      <c r="B44" s="34">
        <v>25</v>
      </c>
      <c r="C44" s="25">
        <v>193792.78071985987</v>
      </c>
      <c r="D44" s="25">
        <v>193792.78071985987</v>
      </c>
    </row>
    <row r="45" spans="1:4" x14ac:dyDescent="0.2">
      <c r="A45" s="24" t="s">
        <v>164</v>
      </c>
      <c r="B45" s="34">
        <v>310</v>
      </c>
      <c r="C45" s="25">
        <v>188441.80791496838</v>
      </c>
      <c r="D45" s="25">
        <v>188441.80791496838</v>
      </c>
    </row>
    <row r="46" spans="1:4" x14ac:dyDescent="0.2">
      <c r="A46" s="24" t="s">
        <v>165</v>
      </c>
      <c r="B46" s="34">
        <v>2</v>
      </c>
      <c r="C46" s="25">
        <v>188441.80791496838</v>
      </c>
      <c r="D46" s="25">
        <v>188441.80791496838</v>
      </c>
    </row>
    <row r="47" spans="1:4" x14ac:dyDescent="0.2">
      <c r="A47" s="24" t="s">
        <v>166</v>
      </c>
      <c r="B47" s="34">
        <v>103</v>
      </c>
      <c r="C47" s="25">
        <v>188441.80478254604</v>
      </c>
      <c r="D47" s="25">
        <v>188441.80478254604</v>
      </c>
    </row>
    <row r="48" spans="1:4" x14ac:dyDescent="0.2">
      <c r="A48" s="24" t="s">
        <v>167</v>
      </c>
      <c r="B48" s="34">
        <v>1</v>
      </c>
      <c r="C48" s="25">
        <v>806304.02816730272</v>
      </c>
      <c r="D48" s="25">
        <v>806304.02816730272</v>
      </c>
    </row>
    <row r="49" spans="1:4" x14ac:dyDescent="0.2">
      <c r="A49" s="24" t="s">
        <v>168</v>
      </c>
      <c r="B49" s="34">
        <v>1</v>
      </c>
      <c r="C49" s="25">
        <v>768143.19713964057</v>
      </c>
      <c r="D49" s="25">
        <v>768143.19713964057</v>
      </c>
    </row>
    <row r="50" spans="1:4" x14ac:dyDescent="0.2">
      <c r="A50" s="24" t="s">
        <v>169</v>
      </c>
      <c r="B50" s="34">
        <v>3</v>
      </c>
      <c r="C50" s="25">
        <v>641887.28437268874</v>
      </c>
      <c r="D50" s="25">
        <v>641887.28437268874</v>
      </c>
    </row>
    <row r="51" spans="1:4" x14ac:dyDescent="0.2">
      <c r="A51" s="24" t="s">
        <v>170</v>
      </c>
      <c r="B51" s="34">
        <v>9</v>
      </c>
      <c r="C51" s="25">
        <v>535200.1032633289</v>
      </c>
      <c r="D51" s="25">
        <v>535200.1032633289</v>
      </c>
    </row>
    <row r="52" spans="1:4" x14ac:dyDescent="0.2">
      <c r="A52" s="24" t="s">
        <v>171</v>
      </c>
      <c r="B52" s="34">
        <v>27</v>
      </c>
      <c r="C52" s="25">
        <v>450383.08278272871</v>
      </c>
      <c r="D52" s="25">
        <v>450383.08278272871</v>
      </c>
    </row>
    <row r="53" spans="1:4" x14ac:dyDescent="0.2">
      <c r="A53" s="24" t="s">
        <v>172</v>
      </c>
      <c r="B53" s="34">
        <v>81</v>
      </c>
      <c r="C53" s="25">
        <v>376875.19682071847</v>
      </c>
      <c r="D53" s="25">
        <v>376875.19682071847</v>
      </c>
    </row>
    <row r="54" spans="1:4" x14ac:dyDescent="0.2">
      <c r="A54" s="24" t="s">
        <v>173</v>
      </c>
      <c r="B54" s="34">
        <v>263</v>
      </c>
      <c r="C54" s="25">
        <v>315505.65925537702</v>
      </c>
      <c r="D54" s="25">
        <v>315505.65925537702</v>
      </c>
    </row>
    <row r="57" spans="1:4" x14ac:dyDescent="0.2">
      <c r="B57" s="27"/>
    </row>
  </sheetData>
  <mergeCells count="5">
    <mergeCell ref="A2:D2"/>
    <mergeCell ref="A3:A4"/>
    <mergeCell ref="B3:B4"/>
    <mergeCell ref="C3:D3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COG</vt:lpstr>
      <vt:lpstr>CA</vt:lpstr>
      <vt:lpstr>TG</vt:lpstr>
      <vt:lpstr>CF</vt:lpstr>
      <vt:lpstr>PRIORIDADES</vt:lpstr>
      <vt:lpstr>PROGRAMAS Y PROYECTOS</vt:lpstr>
      <vt:lpstr>ANALITICO DE PLAZAS</vt:lpstr>
      <vt:lpstr>'ANALITICO DE PLAZAS'!Área_de_impresión</vt:lpstr>
      <vt:lpstr>CA!Área_de_impresión</vt:lpstr>
      <vt:lpstr>CF!Área_de_impresión</vt:lpstr>
      <vt:lpstr>PRIORIDADES!Área_de_impresión</vt:lpstr>
      <vt:lpstr>'PROGRAMAS Y PROYECTOS'!Área_de_impresión</vt:lpstr>
      <vt:lpstr>TG!Área_de_impresión</vt:lpstr>
      <vt:lpstr>CA!Títulos_a_imprimir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CORFINANCIERA</dc:creator>
  <cp:lastModifiedBy>Mayra Mendoza</cp:lastModifiedBy>
  <cp:lastPrinted>2023-05-12T21:08:15Z</cp:lastPrinted>
  <dcterms:created xsi:type="dcterms:W3CDTF">2022-09-04T01:01:33Z</dcterms:created>
  <dcterms:modified xsi:type="dcterms:W3CDTF">2025-05-05T18:04:38Z</dcterms:modified>
</cp:coreProperties>
</file>