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Desktop\DIFUSION FINANCIERA 2022\2025\"/>
    </mc:Choice>
  </mc:AlternateContent>
  <xr:revisionPtr revIDLastSave="0" documentId="13_ncr:1_{B18D2765-EB54-4C0A-89A9-3A39FB1833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LENDARIO" sheetId="12" r:id="rId1"/>
  </sheets>
  <definedNames>
    <definedName name="_xlnm.Print_Area" localSheetId="0">CALENDARIO!$A$1:$N$76</definedName>
    <definedName name="_xlnm.Print_Titles" localSheetId="0">CALENDARIO!$1:$3</definedName>
  </definedNames>
  <calcPr calcId="181029"/>
</workbook>
</file>

<file path=xl/calcChain.xml><?xml version="1.0" encoding="utf-8"?>
<calcChain xmlns="http://schemas.openxmlformats.org/spreadsheetml/2006/main">
  <c r="N69" i="12" l="1"/>
  <c r="M69" i="12"/>
  <c r="L69" i="12"/>
  <c r="K69" i="12"/>
  <c r="J69" i="12"/>
  <c r="I69" i="12"/>
  <c r="H69" i="12"/>
  <c r="G69" i="12"/>
  <c r="F69" i="12"/>
  <c r="E69" i="12"/>
  <c r="D69" i="12"/>
  <c r="C69" i="12"/>
  <c r="B69" i="12"/>
  <c r="N65" i="12"/>
  <c r="M65" i="12"/>
  <c r="L65" i="12"/>
  <c r="K65" i="12"/>
  <c r="J65" i="12"/>
  <c r="I65" i="12"/>
  <c r="H65" i="12"/>
  <c r="G65" i="12"/>
  <c r="F65" i="12"/>
  <c r="E65" i="12"/>
  <c r="D65" i="12"/>
  <c r="C65" i="12"/>
  <c r="B65" i="12"/>
  <c r="N57" i="12"/>
  <c r="M57" i="12"/>
  <c r="L57" i="12"/>
  <c r="K57" i="12"/>
  <c r="J57" i="12"/>
  <c r="I57" i="12"/>
  <c r="H57" i="12"/>
  <c r="G57" i="12"/>
  <c r="F57" i="12"/>
  <c r="E57" i="12"/>
  <c r="D57" i="12"/>
  <c r="C57" i="12"/>
  <c r="B57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B5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N4" i="12"/>
  <c r="M4" i="12"/>
  <c r="L4" i="12"/>
  <c r="K4" i="12"/>
  <c r="J4" i="12"/>
  <c r="I4" i="12"/>
  <c r="H4" i="12"/>
  <c r="G4" i="12"/>
  <c r="F4" i="12"/>
  <c r="E4" i="12"/>
  <c r="D4" i="12"/>
  <c r="C4" i="12"/>
  <c r="B4" i="12"/>
</calcChain>
</file>

<file path=xl/sharedStrings.xml><?xml version="1.0" encoding="utf-8"?>
<sst xmlns="http://schemas.openxmlformats.org/spreadsheetml/2006/main" count="88" uniqueCount="88">
  <si>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</si>
  <si>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</si>
  <si>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</si>
  <si>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</si>
  <si>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</si>
  <si>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</si>
  <si>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</si>
  <si>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</si>
  <si>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</si>
  <si>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</si>
  <si>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</si>
  <si>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</si>
  <si>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</si>
  <si>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</si>
  <si>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</si>
  <si>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</si>
  <si>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</si>
  <si>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</si>
  <si>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</si>
  <si>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</si>
  <si>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</si>
  <si>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</si>
  <si>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</si>
  <si>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</si>
  <si>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</si>
  <si>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</si>
  <si>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</si>
  <si>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</si>
  <si>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</si>
  <si>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</si>
  <si>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</si>
  <si>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</si>
  <si>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</si>
  <si>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</si>
  <si>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</si>
  <si>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</si>
  <si>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</si>
  <si>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</si>
  <si>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</si>
  <si>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</si>
  <si>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</si>
  <si>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</si>
  <si>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</si>
  <si>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</si>
  <si>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</si>
  <si>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</si>
  <si>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</si>
  <si>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</si>
  <si>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</si>
  <si>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</si>
  <si>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</si>
  <si>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</si>
  <si>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</si>
  <si>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</si>
  <si>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</si>
  <si>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</si>
  <si>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</si>
  <si>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</si>
  <si>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</si>
  <si>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</si>
  <si>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</si>
  <si>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</si>
  <si>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</si>
  <si>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</si>
  <si>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</si>
  <si>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</si>
  <si>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</si>
  <si>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</si>
  <si>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</si>
  <si>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</si>
  <si>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</si>
  <si>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</si>
  <si>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</si>
  <si>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</si>
  <si>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</si>
  <si>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</si>
  <si>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</si>
  <si>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</si>
  <si>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</si>
  <si>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</si>
  <si>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</si>
  <si>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</si>
  <si>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</si>
  <si>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</si>
  <si>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</si>
  <si>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MUNICIPIO DE GUANAJUATO</t>
  </si>
  <si>
    <t>Anual</t>
  </si>
  <si>
    <t>Calendario de Presupuesto de Egresos del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</si>
</sst>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4" tint="-0.499984740745262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49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 wrapText="1"/>
    </xf>
    <xf numFmtId="4" fontId="1" fillId="2" borderId="2" xfId="3" applyNumberFormat="1" applyFont="1" applyFill="1" applyBorder="1" applyAlignment="1">
      <alignment horizontal="right" vertical="center" wrapText="1"/>
    </xf>
    <xf numFmtId="4" fontId="1" fillId="2" borderId="2" xfId="3" applyNumberFormat="1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left" vertical="center" indent="1"/>
    </xf>
    <xf numFmtId="164" fontId="2" fillId="0" borderId="2" xfId="0" applyNumberFormat="1" applyFont="1" applyBorder="1" applyAlignment="1">
      <alignment horizontal="right" wrapText="1"/>
    </xf>
    <xf numFmtId="4" fontId="5" fillId="0" borderId="0" xfId="0" applyNumberFormat="1" applyFont="1"/>
  </cellXfs>
  <cellStyles count="4">
    <cellStyle name="Millares 2" xfId="3" xr:uid="{406336C8-E3CF-4CDA-A072-D3EDAC6C8D46}"/>
    <cellStyle name="Normal" xfId="0" builtinId="0"/>
    <cellStyle name="Normal 2 2" xfId="1" xr:uid="{00000000-0005-0000-0000-000002000000}"/>
    <cellStyle name="Normal 2 2 2" xfId="2" xr:uid="{61338723-E072-427D-8903-0D7F3337CF1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9F9F9"/>
      <rgbColor rgb="00C5EAEE"/>
      <rgbColor rgb="00FFFFFF"/>
      <rgbColor rgb="00FFFDBF"/>
      <rgbColor rgb="00CCE3E3"/>
      <rgbColor rgb="00C6F9C1"/>
      <rgbColor rgb="00FF988C"/>
      <rgbColor rgb="00F8E5C8"/>
      <rgbColor rgb="00F9F9F9"/>
      <rgbColor rgb="00A6E5F4"/>
      <rgbColor rgb="00D4DFEF"/>
      <rgbColor rgb="00FFF843"/>
      <rgbColor rgb="00A2C3EA"/>
      <rgbColor rgb="0094D88F"/>
      <rgbColor rgb="00FF6758"/>
      <rgbColor rgb="00FDBB71"/>
      <rgbColor rgb="00BFBFB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C928A-1833-4C84-8ABE-17D232CFCC84}">
  <sheetPr>
    <pageSetUpPr fitToPage="1"/>
  </sheetPr>
  <dimension ref="A1:N79"/>
  <sheetViews>
    <sheetView tabSelected="1" workbookViewId="0">
      <selection activeCell="A7" sqref="A7"/>
    </sheetView>
  </sheetViews>
  <sheetFormatPr baseColWidth="10" defaultColWidth="14" defaultRowHeight="12.75" x14ac:dyDescent="0.2"/>
  <cols>
    <col min="1" max="1" width="64.7109375" style="1" bestFit="1" customWidth="1"/>
    <col min="2" max="3" width="14.28515625" style="1" bestFit="1" customWidth="1"/>
    <col min="4" max="14" width="13.85546875" style="1" bestFit="1" customWidth="1"/>
    <col min="15" max="16384" width="14" style="1"/>
  </cols>
  <sheetData>
    <row r="1" spans="1:14" x14ac:dyDescent="0.2">
      <c r="A1" s="5" t="s">
        <v>85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">
      <c r="A2" s="6" t="s">
        <v>87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24.75" customHeight="1" x14ac:dyDescent="0.2">
      <c r="A3" s="7"/>
      <c r="B3" s="7" t="s">
        <v>86</v>
      </c>
      <c r="C3" s="7" t="s">
        <v>0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7" t="s">
        <v>9</v>
      </c>
      <c r="M3" s="7" t="s">
        <v>10</v>
      </c>
      <c r="N3" s="7" t="s">
        <v>11</v>
      </c>
    </row>
    <row r="4" spans="1:14" x14ac:dyDescent="0.2">
      <c r="A4" s="4" t="s">
        <v>12</v>
      </c>
      <c r="B4" s="8">
        <f t="shared" ref="B4:N4" si="0">+B5+B13+B23+B33+B43+B53+B57+B65+B69</f>
        <v>967507619</v>
      </c>
      <c r="C4" s="8">
        <f t="shared" si="0"/>
        <v>67055570.090000011</v>
      </c>
      <c r="D4" s="8">
        <f t="shared" si="0"/>
        <v>90045472.400000006</v>
      </c>
      <c r="E4" s="8">
        <f t="shared" si="0"/>
        <v>114848846.58000001</v>
      </c>
      <c r="F4" s="8">
        <f t="shared" si="0"/>
        <v>91334794.989999995</v>
      </c>
      <c r="G4" s="8">
        <f t="shared" si="0"/>
        <v>74672144.710000008</v>
      </c>
      <c r="H4" s="8">
        <f t="shared" si="0"/>
        <v>88325317.439999998</v>
      </c>
      <c r="I4" s="8">
        <f t="shared" si="0"/>
        <v>66660299.710000008</v>
      </c>
      <c r="J4" s="8">
        <f t="shared" si="0"/>
        <v>69627077.090000018</v>
      </c>
      <c r="K4" s="8">
        <f t="shared" si="0"/>
        <v>70615807.830000013</v>
      </c>
      <c r="L4" s="8">
        <f t="shared" si="0"/>
        <v>66837442.810000017</v>
      </c>
      <c r="M4" s="8">
        <f t="shared" si="0"/>
        <v>64414971.280000001</v>
      </c>
      <c r="N4" s="8">
        <f t="shared" si="0"/>
        <v>103069874.06999996</v>
      </c>
    </row>
    <row r="5" spans="1:14" x14ac:dyDescent="0.2">
      <c r="A5" s="3" t="s">
        <v>13</v>
      </c>
      <c r="B5" s="9">
        <f t="shared" ref="B5:N5" si="1">SUM(B6:B12)</f>
        <v>565165297</v>
      </c>
      <c r="C5" s="9">
        <f t="shared" si="1"/>
        <v>45804520.050000012</v>
      </c>
      <c r="D5" s="9">
        <f t="shared" si="1"/>
        <v>45804520.050000012</v>
      </c>
      <c r="E5" s="9">
        <f t="shared" si="1"/>
        <v>47597291.300000012</v>
      </c>
      <c r="F5" s="9">
        <f t="shared" si="1"/>
        <v>45824520.050000012</v>
      </c>
      <c r="G5" s="9">
        <f t="shared" si="1"/>
        <v>45804520.050000012</v>
      </c>
      <c r="H5" s="9">
        <f t="shared" si="1"/>
        <v>56265658.540000014</v>
      </c>
      <c r="I5" s="9">
        <f t="shared" si="1"/>
        <v>40088777.220000014</v>
      </c>
      <c r="J5" s="9">
        <f t="shared" si="1"/>
        <v>40118777.220000014</v>
      </c>
      <c r="K5" s="9">
        <f t="shared" si="1"/>
        <v>41881548.470000014</v>
      </c>
      <c r="L5" s="9">
        <f t="shared" si="1"/>
        <v>40088777.220000014</v>
      </c>
      <c r="M5" s="9">
        <f t="shared" si="1"/>
        <v>39961200.070000008</v>
      </c>
      <c r="N5" s="9">
        <f t="shared" si="1"/>
        <v>75925186.75999999</v>
      </c>
    </row>
    <row r="6" spans="1:14" x14ac:dyDescent="0.2">
      <c r="A6" s="10" t="s">
        <v>14</v>
      </c>
      <c r="B6" s="11">
        <v>169147694</v>
      </c>
      <c r="C6" s="11">
        <v>14095640.940000003</v>
      </c>
      <c r="D6" s="11">
        <v>14095640.940000003</v>
      </c>
      <c r="E6" s="11">
        <v>14095640.940000003</v>
      </c>
      <c r="F6" s="11">
        <v>14095640.940000003</v>
      </c>
      <c r="G6" s="11">
        <v>14095640.940000003</v>
      </c>
      <c r="H6" s="11">
        <v>14095640.940000003</v>
      </c>
      <c r="I6" s="11">
        <v>14095640.940000003</v>
      </c>
      <c r="J6" s="11">
        <v>14095640.940000003</v>
      </c>
      <c r="K6" s="11">
        <v>14095640.940000003</v>
      </c>
      <c r="L6" s="11">
        <v>14095640.940000003</v>
      </c>
      <c r="M6" s="11">
        <v>14095640.940000003</v>
      </c>
      <c r="N6" s="11">
        <v>14095643.659999998</v>
      </c>
    </row>
    <row r="7" spans="1:14" x14ac:dyDescent="0.2">
      <c r="A7" s="10" t="s">
        <v>15</v>
      </c>
      <c r="B7" s="11">
        <v>41273633</v>
      </c>
      <c r="C7" s="11">
        <v>6353629.4800000004</v>
      </c>
      <c r="D7" s="11">
        <v>6353629.4800000004</v>
      </c>
      <c r="E7" s="11">
        <v>6353629.4800000004</v>
      </c>
      <c r="F7" s="11">
        <v>6373629.4800000004</v>
      </c>
      <c r="G7" s="11">
        <v>6353629.4800000004</v>
      </c>
      <c r="H7" s="11">
        <v>6353629.5</v>
      </c>
      <c r="I7" s="11">
        <v>637886.65</v>
      </c>
      <c r="J7" s="11">
        <v>667886.65</v>
      </c>
      <c r="K7" s="11">
        <v>637886.65</v>
      </c>
      <c r="L7" s="11">
        <v>637886.65</v>
      </c>
      <c r="M7" s="11">
        <v>510309.5</v>
      </c>
      <c r="N7" s="11">
        <v>40000</v>
      </c>
    </row>
    <row r="8" spans="1:14" x14ac:dyDescent="0.2">
      <c r="A8" s="10" t="s">
        <v>16</v>
      </c>
      <c r="B8" s="11">
        <v>52780418</v>
      </c>
      <c r="C8" s="11">
        <v>624954.16999999993</v>
      </c>
      <c r="D8" s="11">
        <v>624954.16999999993</v>
      </c>
      <c r="E8" s="11">
        <v>1117725.42</v>
      </c>
      <c r="F8" s="11">
        <v>624954.16999999993</v>
      </c>
      <c r="G8" s="11">
        <v>624954.16999999993</v>
      </c>
      <c r="H8" s="11">
        <v>9786092.6400000043</v>
      </c>
      <c r="I8" s="11">
        <v>624954.16999999993</v>
      </c>
      <c r="J8" s="11">
        <v>624954.16999999993</v>
      </c>
      <c r="K8" s="11">
        <v>1117725.42</v>
      </c>
      <c r="L8" s="11">
        <v>624954.16999999993</v>
      </c>
      <c r="M8" s="11">
        <v>624954.16999999993</v>
      </c>
      <c r="N8" s="11">
        <v>35759241.159999996</v>
      </c>
    </row>
    <row r="9" spans="1:14" x14ac:dyDescent="0.2">
      <c r="A9" s="10" t="s">
        <v>17</v>
      </c>
      <c r="B9" s="11">
        <v>127293024</v>
      </c>
      <c r="C9" s="11">
        <v>10607751.760000004</v>
      </c>
      <c r="D9" s="11">
        <v>10607751.760000004</v>
      </c>
      <c r="E9" s="11">
        <v>10607751.760000004</v>
      </c>
      <c r="F9" s="11">
        <v>10607751.760000004</v>
      </c>
      <c r="G9" s="11">
        <v>10607751.760000004</v>
      </c>
      <c r="H9" s="11">
        <v>10607751.760000004</v>
      </c>
      <c r="I9" s="11">
        <v>10607751.760000004</v>
      </c>
      <c r="J9" s="11">
        <v>10607751.760000004</v>
      </c>
      <c r="K9" s="11">
        <v>10607751.760000004</v>
      </c>
      <c r="L9" s="11">
        <v>10607751.760000004</v>
      </c>
      <c r="M9" s="11">
        <v>10607751.760000004</v>
      </c>
      <c r="N9" s="11">
        <v>10607754.639999991</v>
      </c>
    </row>
    <row r="10" spans="1:14" x14ac:dyDescent="0.2">
      <c r="A10" s="10" t="s">
        <v>18</v>
      </c>
      <c r="B10" s="11">
        <v>174670528</v>
      </c>
      <c r="C10" s="11">
        <v>14122543.700000005</v>
      </c>
      <c r="D10" s="11">
        <v>14122543.700000005</v>
      </c>
      <c r="E10" s="11">
        <v>15422543.700000005</v>
      </c>
      <c r="F10" s="11">
        <v>14122543.700000005</v>
      </c>
      <c r="G10" s="11">
        <v>14122543.700000005</v>
      </c>
      <c r="H10" s="11">
        <v>15422543.700000005</v>
      </c>
      <c r="I10" s="11">
        <v>14122543.700000005</v>
      </c>
      <c r="J10" s="11">
        <v>14122543.700000005</v>
      </c>
      <c r="K10" s="11">
        <v>15422543.700000005</v>
      </c>
      <c r="L10" s="11">
        <v>14122543.700000005</v>
      </c>
      <c r="M10" s="11">
        <v>14122543.700000005</v>
      </c>
      <c r="N10" s="11">
        <v>15422547.300000001</v>
      </c>
    </row>
    <row r="11" spans="1:14" x14ac:dyDescent="0.2">
      <c r="A11" s="10" t="s">
        <v>19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</row>
    <row r="12" spans="1:14" x14ac:dyDescent="0.2">
      <c r="A12" s="10" t="s">
        <v>20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</row>
    <row r="13" spans="1:14" x14ac:dyDescent="0.2">
      <c r="A13" s="3" t="s">
        <v>21</v>
      </c>
      <c r="B13" s="9">
        <f t="shared" ref="B13:N13" si="2">SUM(B14:B22)</f>
        <v>76732423.409999996</v>
      </c>
      <c r="C13" s="9">
        <f t="shared" si="2"/>
        <v>3875715.6000000006</v>
      </c>
      <c r="D13" s="9">
        <f t="shared" si="2"/>
        <v>9428063.3200000003</v>
      </c>
      <c r="E13" s="9">
        <f t="shared" si="2"/>
        <v>22351479.940000001</v>
      </c>
      <c r="F13" s="9">
        <f t="shared" si="2"/>
        <v>11130950.52</v>
      </c>
      <c r="G13" s="9">
        <f t="shared" si="2"/>
        <v>5222163.2300000004</v>
      </c>
      <c r="H13" s="9">
        <f t="shared" si="2"/>
        <v>6374925.8900000006</v>
      </c>
      <c r="I13" s="9">
        <f t="shared" si="2"/>
        <v>3154327.89</v>
      </c>
      <c r="J13" s="9">
        <f t="shared" si="2"/>
        <v>3290985.5700000003</v>
      </c>
      <c r="K13" s="9">
        <f t="shared" si="2"/>
        <v>3906292.6100000003</v>
      </c>
      <c r="L13" s="9">
        <f t="shared" si="2"/>
        <v>2432594.2300000004</v>
      </c>
      <c r="M13" s="9">
        <f t="shared" si="2"/>
        <v>2794516.2</v>
      </c>
      <c r="N13" s="9">
        <f t="shared" si="2"/>
        <v>2770408.41</v>
      </c>
    </row>
    <row r="14" spans="1:14" x14ac:dyDescent="0.2">
      <c r="A14" s="10" t="s">
        <v>22</v>
      </c>
      <c r="B14" s="11">
        <v>8526761</v>
      </c>
      <c r="C14" s="11">
        <v>34216.630000000005</v>
      </c>
      <c r="D14" s="11">
        <v>1532055.63</v>
      </c>
      <c r="E14" s="11">
        <v>4090454.9600000004</v>
      </c>
      <c r="F14" s="11">
        <v>1254874.8699999999</v>
      </c>
      <c r="G14" s="11">
        <v>398671.63</v>
      </c>
      <c r="H14" s="11">
        <v>276748.95999999996</v>
      </c>
      <c r="I14" s="11">
        <v>104716.63</v>
      </c>
      <c r="J14" s="11">
        <v>160644.63</v>
      </c>
      <c r="K14" s="11">
        <v>251472.97</v>
      </c>
      <c r="L14" s="11">
        <v>136315.63</v>
      </c>
      <c r="M14" s="11">
        <v>133571.63</v>
      </c>
      <c r="N14" s="11">
        <v>153016.82999999996</v>
      </c>
    </row>
    <row r="15" spans="1:14" x14ac:dyDescent="0.2">
      <c r="A15" s="10" t="s">
        <v>23</v>
      </c>
      <c r="B15" s="11">
        <v>7177501</v>
      </c>
      <c r="C15" s="11">
        <v>87809.369999999981</v>
      </c>
      <c r="D15" s="11">
        <v>523746.75</v>
      </c>
      <c r="E15" s="11">
        <v>1384209</v>
      </c>
      <c r="F15" s="11">
        <v>196181.67000000007</v>
      </c>
      <c r="G15" s="11">
        <v>380997.67000000004</v>
      </c>
      <c r="H15" s="11">
        <v>1442884</v>
      </c>
      <c r="I15" s="11">
        <v>202372.67000000007</v>
      </c>
      <c r="J15" s="11">
        <v>336339.67000000004</v>
      </c>
      <c r="K15" s="11">
        <v>1436947.71</v>
      </c>
      <c r="L15" s="11">
        <v>157339.67000000007</v>
      </c>
      <c r="M15" s="11">
        <v>200444.67000000007</v>
      </c>
      <c r="N15" s="11">
        <v>828228.15000000014</v>
      </c>
    </row>
    <row r="16" spans="1:14" x14ac:dyDescent="0.2">
      <c r="A16" s="10" t="s">
        <v>24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</row>
    <row r="17" spans="1:14" x14ac:dyDescent="0.2">
      <c r="A17" s="10" t="s">
        <v>25</v>
      </c>
      <c r="B17" s="11">
        <v>18051574</v>
      </c>
      <c r="C17" s="11">
        <v>31916.670000000002</v>
      </c>
      <c r="D17" s="11">
        <v>2868121.67</v>
      </c>
      <c r="E17" s="11">
        <v>7026161.6699999999</v>
      </c>
      <c r="F17" s="11">
        <v>5340966.67</v>
      </c>
      <c r="G17" s="11">
        <v>319511.67000000004</v>
      </c>
      <c r="H17" s="11">
        <v>726815.66999999993</v>
      </c>
      <c r="I17" s="11">
        <v>171737.66999999998</v>
      </c>
      <c r="J17" s="11">
        <v>645332.66999999993</v>
      </c>
      <c r="K17" s="11">
        <v>222886.66999999998</v>
      </c>
      <c r="L17" s="11">
        <v>194803.66999999998</v>
      </c>
      <c r="M17" s="11">
        <v>474252.67000000004</v>
      </c>
      <c r="N17" s="11">
        <v>29066.629999999997</v>
      </c>
    </row>
    <row r="18" spans="1:14" x14ac:dyDescent="0.2">
      <c r="A18" s="10" t="s">
        <v>26</v>
      </c>
      <c r="B18" s="11">
        <v>1075900</v>
      </c>
      <c r="C18" s="11">
        <v>102600</v>
      </c>
      <c r="D18" s="11">
        <v>163650</v>
      </c>
      <c r="E18" s="11">
        <v>121450</v>
      </c>
      <c r="F18" s="11">
        <v>75550</v>
      </c>
      <c r="G18" s="11">
        <v>122050</v>
      </c>
      <c r="H18" s="11">
        <v>109150</v>
      </c>
      <c r="I18" s="11">
        <v>33250</v>
      </c>
      <c r="J18" s="11">
        <v>140900</v>
      </c>
      <c r="K18" s="11">
        <v>18250</v>
      </c>
      <c r="L18" s="11">
        <v>63250</v>
      </c>
      <c r="M18" s="11">
        <v>95550</v>
      </c>
      <c r="N18" s="11">
        <v>30250</v>
      </c>
    </row>
    <row r="19" spans="1:14" x14ac:dyDescent="0.2">
      <c r="A19" s="10" t="s">
        <v>27</v>
      </c>
      <c r="B19" s="11">
        <v>33557739.409999996</v>
      </c>
      <c r="C19" s="11">
        <v>3616106.2700000005</v>
      </c>
      <c r="D19" s="11">
        <v>3742589.6100000003</v>
      </c>
      <c r="E19" s="11">
        <v>3696712.6500000004</v>
      </c>
      <c r="F19" s="11">
        <v>3793925.6500000004</v>
      </c>
      <c r="G19" s="11">
        <v>3718160.6000000006</v>
      </c>
      <c r="H19" s="11">
        <v>3515960.6000000006</v>
      </c>
      <c r="I19" s="11">
        <v>2506429.2599999998</v>
      </c>
      <c r="J19" s="11">
        <v>1909346.94</v>
      </c>
      <c r="K19" s="11">
        <v>1831063.6</v>
      </c>
      <c r="L19" s="11">
        <v>1755263.6</v>
      </c>
      <c r="M19" s="11">
        <v>1769505.57</v>
      </c>
      <c r="N19" s="11">
        <v>1702675.06</v>
      </c>
    </row>
    <row r="20" spans="1:14" x14ac:dyDescent="0.2">
      <c r="A20" s="10" t="s">
        <v>28</v>
      </c>
      <c r="B20" s="11">
        <v>6650170</v>
      </c>
      <c r="C20" s="11">
        <v>0</v>
      </c>
      <c r="D20" s="11">
        <v>227650</v>
      </c>
      <c r="E20" s="11">
        <v>5685270</v>
      </c>
      <c r="F20" s="11">
        <v>325500</v>
      </c>
      <c r="G20" s="11">
        <v>154850</v>
      </c>
      <c r="H20" s="11">
        <v>136350</v>
      </c>
      <c r="I20" s="11">
        <v>8750</v>
      </c>
      <c r="J20" s="11">
        <v>15500</v>
      </c>
      <c r="K20" s="11">
        <v>36900</v>
      </c>
      <c r="L20" s="11">
        <v>14400</v>
      </c>
      <c r="M20" s="11">
        <v>44000</v>
      </c>
      <c r="N20" s="11">
        <v>1000</v>
      </c>
    </row>
    <row r="21" spans="1:14" x14ac:dyDescent="0.2">
      <c r="A21" s="10" t="s">
        <v>29</v>
      </c>
      <c r="B21" s="11">
        <v>195000</v>
      </c>
      <c r="C21" s="11">
        <v>0</v>
      </c>
      <c r="D21" s="11">
        <v>13000</v>
      </c>
      <c r="E21" s="11">
        <v>135000</v>
      </c>
      <c r="F21" s="11">
        <v>0</v>
      </c>
      <c r="G21" s="11">
        <v>15000</v>
      </c>
      <c r="H21" s="11">
        <v>0</v>
      </c>
      <c r="I21" s="11">
        <v>15000</v>
      </c>
      <c r="J21" s="11">
        <v>12000</v>
      </c>
      <c r="K21" s="11">
        <v>5000</v>
      </c>
      <c r="L21" s="11">
        <v>0</v>
      </c>
      <c r="M21" s="11">
        <v>0</v>
      </c>
      <c r="N21" s="11">
        <v>0</v>
      </c>
    </row>
    <row r="22" spans="1:14" x14ac:dyDescent="0.2">
      <c r="A22" s="10" t="s">
        <v>30</v>
      </c>
      <c r="B22" s="11">
        <v>1497778</v>
      </c>
      <c r="C22" s="11">
        <v>3066.66</v>
      </c>
      <c r="D22" s="11">
        <v>357249.66</v>
      </c>
      <c r="E22" s="11">
        <v>212221.66</v>
      </c>
      <c r="F22" s="11">
        <v>143951.66</v>
      </c>
      <c r="G22" s="11">
        <v>112921.66</v>
      </c>
      <c r="H22" s="11">
        <v>167016.66</v>
      </c>
      <c r="I22" s="11">
        <v>112071.66</v>
      </c>
      <c r="J22" s="11">
        <v>70921.66</v>
      </c>
      <c r="K22" s="11">
        <v>103771.66</v>
      </c>
      <c r="L22" s="11">
        <v>111221.66</v>
      </c>
      <c r="M22" s="11">
        <v>77191.66</v>
      </c>
      <c r="N22" s="11">
        <v>26171.74</v>
      </c>
    </row>
    <row r="23" spans="1:14" x14ac:dyDescent="0.2">
      <c r="A23" s="3" t="s">
        <v>31</v>
      </c>
      <c r="B23" s="9">
        <f>SUM(B24:B32)</f>
        <v>148231354.84</v>
      </c>
      <c r="C23" s="9">
        <f t="shared" ref="C23:N23" si="3">SUM(C24:C32)</f>
        <v>12431423.210000003</v>
      </c>
      <c r="D23" s="9">
        <f t="shared" si="3"/>
        <v>16750643.340000004</v>
      </c>
      <c r="E23" s="9">
        <f t="shared" si="3"/>
        <v>24534072.850000009</v>
      </c>
      <c r="F23" s="9">
        <f t="shared" si="3"/>
        <v>13612416.390000004</v>
      </c>
      <c r="G23" s="9">
        <f t="shared" si="3"/>
        <v>10863553.400000002</v>
      </c>
      <c r="H23" s="9">
        <f t="shared" si="3"/>
        <v>12547824.98</v>
      </c>
      <c r="I23" s="9">
        <f t="shared" si="3"/>
        <v>9635286.5700000003</v>
      </c>
      <c r="J23" s="9">
        <f t="shared" si="3"/>
        <v>7385406.2700000005</v>
      </c>
      <c r="K23" s="9">
        <f t="shared" si="3"/>
        <v>8151964.2600000007</v>
      </c>
      <c r="L23" s="9">
        <f t="shared" si="3"/>
        <v>11284163.33</v>
      </c>
      <c r="M23" s="9">
        <f t="shared" si="3"/>
        <v>8977346.9799999986</v>
      </c>
      <c r="N23" s="9">
        <f t="shared" si="3"/>
        <v>12057253.259999998</v>
      </c>
    </row>
    <row r="24" spans="1:14" x14ac:dyDescent="0.2">
      <c r="A24" s="10" t="s">
        <v>32</v>
      </c>
      <c r="B24" s="11">
        <v>23661532.84</v>
      </c>
      <c r="C24" s="11">
        <v>4562839.9300000025</v>
      </c>
      <c r="D24" s="11">
        <v>4649159.9700000025</v>
      </c>
      <c r="E24" s="11">
        <v>4629398.8500000024</v>
      </c>
      <c r="F24" s="11">
        <v>2701473.8400000026</v>
      </c>
      <c r="G24" s="11">
        <v>1671214.37</v>
      </c>
      <c r="H24" s="11">
        <v>1652519.2900000003</v>
      </c>
      <c r="I24" s="11">
        <v>625244.93999999983</v>
      </c>
      <c r="J24" s="11">
        <v>659445.96999999962</v>
      </c>
      <c r="K24" s="11">
        <v>605704.25999999989</v>
      </c>
      <c r="L24" s="11">
        <v>642106.00999999966</v>
      </c>
      <c r="M24" s="11">
        <v>589701.67000000004</v>
      </c>
      <c r="N24" s="11">
        <v>672723.73999999987</v>
      </c>
    </row>
    <row r="25" spans="1:14" x14ac:dyDescent="0.2">
      <c r="A25" s="10" t="s">
        <v>33</v>
      </c>
      <c r="B25" s="11">
        <v>10509270</v>
      </c>
      <c r="C25" s="11">
        <v>437606.51999999996</v>
      </c>
      <c r="D25" s="11">
        <v>584814.46</v>
      </c>
      <c r="E25" s="11">
        <v>664927.46</v>
      </c>
      <c r="F25" s="11">
        <v>555997.46</v>
      </c>
      <c r="G25" s="11">
        <v>655698.48</v>
      </c>
      <c r="H25" s="11">
        <v>842998.48</v>
      </c>
      <c r="I25" s="11">
        <v>522798.48</v>
      </c>
      <c r="J25" s="11">
        <v>488498.48</v>
      </c>
      <c r="K25" s="11">
        <v>561299.48</v>
      </c>
      <c r="L25" s="11">
        <v>508803.48</v>
      </c>
      <c r="M25" s="11">
        <v>1564073.48</v>
      </c>
      <c r="N25" s="11">
        <v>3121753.74</v>
      </c>
    </row>
    <row r="26" spans="1:14" x14ac:dyDescent="0.2">
      <c r="A26" s="10" t="s">
        <v>34</v>
      </c>
      <c r="B26" s="11">
        <v>23389540</v>
      </c>
      <c r="C26" s="11">
        <v>1248233.33</v>
      </c>
      <c r="D26" s="11">
        <v>2432070.0499999989</v>
      </c>
      <c r="E26" s="11">
        <v>3627129.3800000004</v>
      </c>
      <c r="F26" s="11">
        <v>1796414.0500000003</v>
      </c>
      <c r="G26" s="11">
        <v>1670714.2100000002</v>
      </c>
      <c r="H26" s="11">
        <v>2169447.38</v>
      </c>
      <c r="I26" s="11">
        <v>2186964.0499999998</v>
      </c>
      <c r="J26" s="11">
        <v>1638504.05</v>
      </c>
      <c r="K26" s="11">
        <v>1348597.39</v>
      </c>
      <c r="L26" s="11">
        <v>2684804.0499999993</v>
      </c>
      <c r="M26" s="11">
        <v>1042994.0499999999</v>
      </c>
      <c r="N26" s="11">
        <v>1543668.0099999998</v>
      </c>
    </row>
    <row r="27" spans="1:14" x14ac:dyDescent="0.2">
      <c r="A27" s="10" t="s">
        <v>35</v>
      </c>
      <c r="B27" s="11">
        <v>8757367</v>
      </c>
      <c r="C27" s="11">
        <v>216883.41999999998</v>
      </c>
      <c r="D27" s="11">
        <v>241883.41999999998</v>
      </c>
      <c r="E27" s="11">
        <v>787879.61999999988</v>
      </c>
      <c r="F27" s="11">
        <v>797879.61999999988</v>
      </c>
      <c r="G27" s="11">
        <v>977879.61999999988</v>
      </c>
      <c r="H27" s="11">
        <v>804179.61999999988</v>
      </c>
      <c r="I27" s="11">
        <v>777879.61999999988</v>
      </c>
      <c r="J27" s="11">
        <v>797879.61999999988</v>
      </c>
      <c r="K27" s="11">
        <v>896780.61999999988</v>
      </c>
      <c r="L27" s="11">
        <v>782380.61999999988</v>
      </c>
      <c r="M27" s="11">
        <v>815880.61999999988</v>
      </c>
      <c r="N27" s="11">
        <v>859980.58</v>
      </c>
    </row>
    <row r="28" spans="1:14" x14ac:dyDescent="0.2">
      <c r="A28" s="10" t="s">
        <v>36</v>
      </c>
      <c r="B28" s="11">
        <v>35749453</v>
      </c>
      <c r="C28" s="11">
        <v>4317666.3100000005</v>
      </c>
      <c r="D28" s="11">
        <v>6124297.6900000004</v>
      </c>
      <c r="E28" s="11">
        <v>5712580.2000000002</v>
      </c>
      <c r="F28" s="11">
        <v>3987230.83</v>
      </c>
      <c r="G28" s="11">
        <v>2161258.1300000004</v>
      </c>
      <c r="H28" s="11">
        <v>2393105.8800000004</v>
      </c>
      <c r="I28" s="11">
        <v>2032140.8600000003</v>
      </c>
      <c r="J28" s="11">
        <v>1769237.5300000003</v>
      </c>
      <c r="K28" s="11">
        <v>1922625.8900000001</v>
      </c>
      <c r="L28" s="11">
        <v>2056412.5500000003</v>
      </c>
      <c r="M28" s="11">
        <v>1781270.8800000004</v>
      </c>
      <c r="N28" s="11">
        <v>1491626.2500000005</v>
      </c>
    </row>
    <row r="29" spans="1:14" x14ac:dyDescent="0.2">
      <c r="A29" s="10" t="s">
        <v>37</v>
      </c>
      <c r="B29" s="11">
        <v>12083400</v>
      </c>
      <c r="C29" s="11">
        <v>20249.650000000001</v>
      </c>
      <c r="D29" s="11">
        <v>798449.65</v>
      </c>
      <c r="E29" s="11">
        <v>3443129.6500000004</v>
      </c>
      <c r="F29" s="11">
        <v>1609929.6500000001</v>
      </c>
      <c r="G29" s="11">
        <v>1737929.6500000001</v>
      </c>
      <c r="H29" s="11">
        <v>667929.65</v>
      </c>
      <c r="I29" s="11">
        <v>1492629.6500000001</v>
      </c>
      <c r="J29" s="11">
        <v>530429.65</v>
      </c>
      <c r="K29" s="11">
        <v>366929.65</v>
      </c>
      <c r="L29" s="11">
        <v>589929.65</v>
      </c>
      <c r="M29" s="11">
        <v>527929.65</v>
      </c>
      <c r="N29" s="11">
        <v>297933.84999999998</v>
      </c>
    </row>
    <row r="30" spans="1:14" s="2" customFormat="1" x14ac:dyDescent="0.2">
      <c r="A30" s="10" t="s">
        <v>38</v>
      </c>
      <c r="B30" s="11">
        <v>2304300</v>
      </c>
      <c r="C30" s="11">
        <v>329535.80999999994</v>
      </c>
      <c r="D30" s="11">
        <v>467731.80999999994</v>
      </c>
      <c r="E30" s="11">
        <v>152423.89000000001</v>
      </c>
      <c r="F30" s="11">
        <v>176878.81</v>
      </c>
      <c r="G30" s="11">
        <v>291716.81</v>
      </c>
      <c r="H30" s="11">
        <v>153268.81</v>
      </c>
      <c r="I30" s="11">
        <v>81766.810000000012</v>
      </c>
      <c r="J30" s="11">
        <v>105232.81000000001</v>
      </c>
      <c r="K30" s="11">
        <v>151716.81</v>
      </c>
      <c r="L30" s="11">
        <v>108966.81000000001</v>
      </c>
      <c r="M30" s="11">
        <v>168984.81000000003</v>
      </c>
      <c r="N30" s="11">
        <v>116076.01000000001</v>
      </c>
    </row>
    <row r="31" spans="1:14" x14ac:dyDescent="0.2">
      <c r="A31" s="10" t="s">
        <v>39</v>
      </c>
      <c r="B31" s="11">
        <v>15057475</v>
      </c>
      <c r="C31" s="11">
        <v>242499.99</v>
      </c>
      <c r="D31" s="11">
        <v>349009.99</v>
      </c>
      <c r="E31" s="11">
        <v>524701.65999999992</v>
      </c>
      <c r="F31" s="11">
        <v>927909.99</v>
      </c>
      <c r="G31" s="11">
        <v>636259.99</v>
      </c>
      <c r="H31" s="11">
        <v>2784951.66</v>
      </c>
      <c r="I31" s="11">
        <v>850659.99</v>
      </c>
      <c r="J31" s="11">
        <v>331659.99</v>
      </c>
      <c r="K31" s="11">
        <v>1236159.99</v>
      </c>
      <c r="L31" s="11">
        <v>2853859.99</v>
      </c>
      <c r="M31" s="11">
        <v>1427951.65</v>
      </c>
      <c r="N31" s="11">
        <v>2891850.1100000003</v>
      </c>
    </row>
    <row r="32" spans="1:14" x14ac:dyDescent="0.2">
      <c r="A32" s="10" t="s">
        <v>40</v>
      </c>
      <c r="B32" s="11">
        <v>16719017</v>
      </c>
      <c r="C32" s="11">
        <v>1055908.2499999998</v>
      </c>
      <c r="D32" s="11">
        <v>1103226.2999999998</v>
      </c>
      <c r="E32" s="11">
        <v>4991902.1400000043</v>
      </c>
      <c r="F32" s="11">
        <v>1058702.1399999997</v>
      </c>
      <c r="G32" s="11">
        <v>1060882.1399999997</v>
      </c>
      <c r="H32" s="11">
        <v>1079424.2099999995</v>
      </c>
      <c r="I32" s="11">
        <v>1065202.1699999997</v>
      </c>
      <c r="J32" s="11">
        <v>1064518.1699999997</v>
      </c>
      <c r="K32" s="11">
        <v>1062150.1699999997</v>
      </c>
      <c r="L32" s="11">
        <v>1056900.1699999997</v>
      </c>
      <c r="M32" s="11">
        <v>1058560.1699999997</v>
      </c>
      <c r="N32" s="11">
        <v>1061640.9699999997</v>
      </c>
    </row>
    <row r="33" spans="1:14" x14ac:dyDescent="0.2">
      <c r="A33" s="3" t="s">
        <v>41</v>
      </c>
      <c r="B33" s="9">
        <f>SUM(B34:B42)</f>
        <v>89075735.75</v>
      </c>
      <c r="C33" s="9">
        <f t="shared" ref="C33:N33" si="4">SUM(C34:C42)</f>
        <v>4777244.5699999994</v>
      </c>
      <c r="D33" s="9">
        <f t="shared" si="4"/>
        <v>15585579.029999999</v>
      </c>
      <c r="E33" s="9">
        <f t="shared" si="4"/>
        <v>9194055.0299999993</v>
      </c>
      <c r="F33" s="9">
        <f t="shared" si="4"/>
        <v>8184960.5699999994</v>
      </c>
      <c r="G33" s="9">
        <f t="shared" si="4"/>
        <v>5699960.5699999994</v>
      </c>
      <c r="H33" s="9">
        <f t="shared" si="4"/>
        <v>5254960.5699999994</v>
      </c>
      <c r="I33" s="9">
        <f t="shared" si="4"/>
        <v>5199960.5699999994</v>
      </c>
      <c r="J33" s="9">
        <f t="shared" si="4"/>
        <v>10249960.57</v>
      </c>
      <c r="K33" s="9">
        <f t="shared" si="4"/>
        <v>9194055.0299999993</v>
      </c>
      <c r="L33" s="9">
        <f t="shared" si="4"/>
        <v>5299960.5699999994</v>
      </c>
      <c r="M33" s="9">
        <f t="shared" si="4"/>
        <v>5199960.5699999994</v>
      </c>
      <c r="N33" s="9">
        <f t="shared" si="4"/>
        <v>5235078.0999999996</v>
      </c>
    </row>
    <row r="34" spans="1:14" x14ac:dyDescent="0.2">
      <c r="A34" s="10" t="s">
        <v>42</v>
      </c>
      <c r="B34" s="11">
        <v>53852121.75</v>
      </c>
      <c r="C34" s="11">
        <v>4487676.7899999991</v>
      </c>
      <c r="D34" s="11">
        <v>4487676.7899999991</v>
      </c>
      <c r="E34" s="11">
        <v>4487676.7899999991</v>
      </c>
      <c r="F34" s="11">
        <v>4487676.7899999991</v>
      </c>
      <c r="G34" s="11">
        <v>4487676.7899999991</v>
      </c>
      <c r="H34" s="11">
        <v>4487676.7899999991</v>
      </c>
      <c r="I34" s="11">
        <v>4487676.7899999991</v>
      </c>
      <c r="J34" s="11">
        <v>4487676.7899999991</v>
      </c>
      <c r="K34" s="11">
        <v>4487676.7899999991</v>
      </c>
      <c r="L34" s="11">
        <v>4487676.7899999991</v>
      </c>
      <c r="M34" s="11">
        <v>4487676.7899999991</v>
      </c>
      <c r="N34" s="11">
        <v>4487677.0599999996</v>
      </c>
    </row>
    <row r="35" spans="1:14" x14ac:dyDescent="0.2">
      <c r="A35" s="10" t="s">
        <v>43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</row>
    <row r="36" spans="1:14" x14ac:dyDescent="0.2">
      <c r="A36" s="10" t="s">
        <v>44</v>
      </c>
      <c r="B36" s="11">
        <v>565000</v>
      </c>
      <c r="C36" s="11">
        <v>0</v>
      </c>
      <c r="D36" s="11">
        <v>0</v>
      </c>
      <c r="E36" s="11">
        <v>0</v>
      </c>
      <c r="F36" s="11">
        <v>565000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</row>
    <row r="37" spans="1:14" x14ac:dyDescent="0.2">
      <c r="A37" s="10" t="s">
        <v>45</v>
      </c>
      <c r="B37" s="11">
        <v>34658614</v>
      </c>
      <c r="C37" s="11">
        <v>289567.78000000003</v>
      </c>
      <c r="D37" s="11">
        <v>11097902.24</v>
      </c>
      <c r="E37" s="11">
        <v>4706378.24</v>
      </c>
      <c r="F37" s="11">
        <v>3132283.7800000003</v>
      </c>
      <c r="G37" s="11">
        <v>1212283.78</v>
      </c>
      <c r="H37" s="11">
        <v>767283.78</v>
      </c>
      <c r="I37" s="11">
        <v>712283.78</v>
      </c>
      <c r="J37" s="11">
        <v>5762283.7800000003</v>
      </c>
      <c r="K37" s="11">
        <v>4706378.24</v>
      </c>
      <c r="L37" s="11">
        <v>812283.78</v>
      </c>
      <c r="M37" s="11">
        <v>712283.78</v>
      </c>
      <c r="N37" s="11">
        <v>747401.04</v>
      </c>
    </row>
    <row r="38" spans="1:14" x14ac:dyDescent="0.2">
      <c r="A38" s="10" t="s">
        <v>46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</row>
    <row r="39" spans="1:14" x14ac:dyDescent="0.2">
      <c r="A39" s="10" t="s">
        <v>47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</row>
    <row r="40" spans="1:14" x14ac:dyDescent="0.2">
      <c r="A40" s="10" t="s">
        <v>48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</row>
    <row r="41" spans="1:14" x14ac:dyDescent="0.2">
      <c r="A41" s="10" t="s">
        <v>49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</row>
    <row r="42" spans="1:14" x14ac:dyDescent="0.2">
      <c r="A42" s="10" t="s">
        <v>50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</row>
    <row r="43" spans="1:14" x14ac:dyDescent="0.2">
      <c r="A43" s="3" t="s">
        <v>51</v>
      </c>
      <c r="B43" s="9">
        <f t="shared" ref="B43:N43" si="5">SUM(B44:B52)</f>
        <v>0</v>
      </c>
      <c r="C43" s="9">
        <f t="shared" si="5"/>
        <v>0</v>
      </c>
      <c r="D43" s="9">
        <f t="shared" si="5"/>
        <v>0</v>
      </c>
      <c r="E43" s="9">
        <f t="shared" si="5"/>
        <v>0</v>
      </c>
      <c r="F43" s="9">
        <f t="shared" si="5"/>
        <v>0</v>
      </c>
      <c r="G43" s="9">
        <f t="shared" si="5"/>
        <v>0</v>
      </c>
      <c r="H43" s="9">
        <f t="shared" si="5"/>
        <v>0</v>
      </c>
      <c r="I43" s="9">
        <f t="shared" si="5"/>
        <v>0</v>
      </c>
      <c r="J43" s="9">
        <f t="shared" si="5"/>
        <v>0</v>
      </c>
      <c r="K43" s="9">
        <f t="shared" si="5"/>
        <v>0</v>
      </c>
      <c r="L43" s="9">
        <f t="shared" si="5"/>
        <v>0</v>
      </c>
      <c r="M43" s="9">
        <f t="shared" si="5"/>
        <v>0</v>
      </c>
      <c r="N43" s="9">
        <f t="shared" si="5"/>
        <v>0</v>
      </c>
    </row>
    <row r="44" spans="1:14" x14ac:dyDescent="0.2">
      <c r="A44" s="10" t="s">
        <v>52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</row>
    <row r="45" spans="1:14" x14ac:dyDescent="0.2">
      <c r="A45" s="10" t="s">
        <v>53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</row>
    <row r="46" spans="1:14" x14ac:dyDescent="0.2">
      <c r="A46" s="10" t="s">
        <v>54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</row>
    <row r="47" spans="1:14" x14ac:dyDescent="0.2">
      <c r="A47" s="10" t="s">
        <v>55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</row>
    <row r="48" spans="1:14" x14ac:dyDescent="0.2">
      <c r="A48" s="10" t="s">
        <v>56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</row>
    <row r="49" spans="1:14" x14ac:dyDescent="0.2">
      <c r="A49" s="10" t="s">
        <v>57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</row>
    <row r="50" spans="1:14" x14ac:dyDescent="0.2">
      <c r="A50" s="10" t="s">
        <v>58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</row>
    <row r="51" spans="1:14" x14ac:dyDescent="0.2">
      <c r="A51" s="10" t="s">
        <v>59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</row>
    <row r="52" spans="1:14" x14ac:dyDescent="0.2">
      <c r="A52" s="10" t="s">
        <v>60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</row>
    <row r="53" spans="1:14" x14ac:dyDescent="0.2">
      <c r="A53" s="3" t="s">
        <v>61</v>
      </c>
      <c r="B53" s="9">
        <f>SUM(B54:B56)</f>
        <v>71752808</v>
      </c>
      <c r="C53" s="9">
        <f t="shared" ref="C53:N53" si="6">SUM(C54:C56)</f>
        <v>0</v>
      </c>
      <c r="D53" s="9">
        <f t="shared" si="6"/>
        <v>810000</v>
      </c>
      <c r="E53" s="9">
        <f t="shared" si="6"/>
        <v>8705280.8000000007</v>
      </c>
      <c r="F53" s="9">
        <f t="shared" si="6"/>
        <v>6915280.8000000007</v>
      </c>
      <c r="G53" s="9">
        <f t="shared" si="6"/>
        <v>6915280.8000000007</v>
      </c>
      <c r="H53" s="9">
        <f t="shared" si="6"/>
        <v>6915280.8000000007</v>
      </c>
      <c r="I53" s="9">
        <f t="shared" si="6"/>
        <v>6915280.8000000007</v>
      </c>
      <c r="J53" s="9">
        <f t="shared" si="6"/>
        <v>6915280.8000000007</v>
      </c>
      <c r="K53" s="9">
        <f t="shared" si="6"/>
        <v>6915280.8000000007</v>
      </c>
      <c r="L53" s="9">
        <f t="shared" si="6"/>
        <v>6915280.8000000007</v>
      </c>
      <c r="M53" s="9">
        <f t="shared" si="6"/>
        <v>6915280.8000000007</v>
      </c>
      <c r="N53" s="9">
        <f t="shared" si="6"/>
        <v>6915280.8000000007</v>
      </c>
    </row>
    <row r="54" spans="1:14" x14ac:dyDescent="0.2">
      <c r="A54" s="10" t="s">
        <v>62</v>
      </c>
      <c r="B54" s="11">
        <v>71152808</v>
      </c>
      <c r="C54" s="11">
        <v>0</v>
      </c>
      <c r="D54" s="11">
        <v>770000</v>
      </c>
      <c r="E54" s="11">
        <v>8145280.8000000007</v>
      </c>
      <c r="F54" s="11">
        <v>6915280.8000000007</v>
      </c>
      <c r="G54" s="11">
        <v>6915280.8000000007</v>
      </c>
      <c r="H54" s="11">
        <v>6915280.8000000007</v>
      </c>
      <c r="I54" s="11">
        <v>6915280.8000000007</v>
      </c>
      <c r="J54" s="11">
        <v>6915280.8000000007</v>
      </c>
      <c r="K54" s="11">
        <v>6915280.8000000007</v>
      </c>
      <c r="L54" s="11">
        <v>6915280.8000000007</v>
      </c>
      <c r="M54" s="11">
        <v>6915280.8000000007</v>
      </c>
      <c r="N54" s="11">
        <v>6915280.8000000007</v>
      </c>
    </row>
    <row r="55" spans="1:14" x14ac:dyDescent="0.2">
      <c r="A55" s="10" t="s">
        <v>63</v>
      </c>
      <c r="B55" s="11">
        <v>600000</v>
      </c>
      <c r="C55" s="11">
        <v>0</v>
      </c>
      <c r="D55" s="11">
        <v>40000</v>
      </c>
      <c r="E55" s="11">
        <v>560000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</row>
    <row r="56" spans="1:14" x14ac:dyDescent="0.2">
      <c r="A56" s="10" t="s">
        <v>64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</row>
    <row r="57" spans="1:14" x14ac:dyDescent="0.2">
      <c r="A57" s="3" t="s">
        <v>65</v>
      </c>
      <c r="B57" s="9">
        <f>SUM(B58:B64)</f>
        <v>1800000</v>
      </c>
      <c r="C57" s="9">
        <f t="shared" ref="C57:N57" si="7">SUM(C58:C64)</f>
        <v>0</v>
      </c>
      <c r="D57" s="9">
        <f t="shared" si="7"/>
        <v>500000</v>
      </c>
      <c r="E57" s="9">
        <f t="shared" si="7"/>
        <v>0</v>
      </c>
      <c r="F57" s="9">
        <f t="shared" si="7"/>
        <v>0</v>
      </c>
      <c r="G57" s="9">
        <f t="shared" si="7"/>
        <v>0</v>
      </c>
      <c r="H57" s="9">
        <f t="shared" si="7"/>
        <v>500000</v>
      </c>
      <c r="I57" s="9">
        <f t="shared" si="7"/>
        <v>0</v>
      </c>
      <c r="J57" s="9">
        <f t="shared" si="7"/>
        <v>0</v>
      </c>
      <c r="K57" s="9">
        <f t="shared" si="7"/>
        <v>400000</v>
      </c>
      <c r="L57" s="9">
        <f t="shared" si="7"/>
        <v>0</v>
      </c>
      <c r="M57" s="9">
        <f t="shared" si="7"/>
        <v>400000</v>
      </c>
      <c r="N57" s="9">
        <f t="shared" si="7"/>
        <v>0</v>
      </c>
    </row>
    <row r="58" spans="1:14" x14ac:dyDescent="0.2">
      <c r="A58" s="10" t="s">
        <v>66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</row>
    <row r="59" spans="1:14" x14ac:dyDescent="0.2">
      <c r="A59" s="10" t="s">
        <v>67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</row>
    <row r="60" spans="1:14" x14ac:dyDescent="0.2">
      <c r="A60" s="10" t="s">
        <v>68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</row>
    <row r="61" spans="1:14" x14ac:dyDescent="0.2">
      <c r="A61" s="10" t="s">
        <v>69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</row>
    <row r="62" spans="1:14" x14ac:dyDescent="0.2">
      <c r="A62" s="10" t="s">
        <v>70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</row>
    <row r="63" spans="1:14" x14ac:dyDescent="0.2">
      <c r="A63" s="10" t="s">
        <v>71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</row>
    <row r="64" spans="1:14" x14ac:dyDescent="0.2">
      <c r="A64" s="10" t="s">
        <v>72</v>
      </c>
      <c r="B64" s="11">
        <v>1800000</v>
      </c>
      <c r="C64" s="11">
        <v>0</v>
      </c>
      <c r="D64" s="11">
        <v>500000</v>
      </c>
      <c r="E64" s="11">
        <v>0</v>
      </c>
      <c r="F64" s="11">
        <v>0</v>
      </c>
      <c r="G64" s="11">
        <v>0</v>
      </c>
      <c r="H64" s="11">
        <v>500000</v>
      </c>
      <c r="I64" s="11">
        <v>0</v>
      </c>
      <c r="J64" s="11">
        <v>0</v>
      </c>
      <c r="K64" s="11">
        <v>400000</v>
      </c>
      <c r="L64" s="11">
        <v>0</v>
      </c>
      <c r="M64" s="11">
        <v>400000</v>
      </c>
      <c r="N64" s="11">
        <v>0</v>
      </c>
    </row>
    <row r="65" spans="1:14" x14ac:dyDescent="0.2">
      <c r="A65" s="3" t="s">
        <v>73</v>
      </c>
      <c r="B65" s="9">
        <f>SUM(B66:B68)</f>
        <v>14750000</v>
      </c>
      <c r="C65" s="9">
        <f t="shared" ref="C65:N65" si="8">SUM(C66:C68)</f>
        <v>166666.66</v>
      </c>
      <c r="D65" s="9">
        <f t="shared" si="8"/>
        <v>1166666.6599999999</v>
      </c>
      <c r="E65" s="9">
        <f t="shared" si="8"/>
        <v>2466666.66</v>
      </c>
      <c r="F65" s="9">
        <f t="shared" si="8"/>
        <v>5666666.6600000001</v>
      </c>
      <c r="G65" s="9">
        <f t="shared" si="8"/>
        <v>166666.66</v>
      </c>
      <c r="H65" s="9">
        <f t="shared" si="8"/>
        <v>466666.66000000003</v>
      </c>
      <c r="I65" s="9">
        <f t="shared" si="8"/>
        <v>1666666.66</v>
      </c>
      <c r="J65" s="9">
        <f t="shared" si="8"/>
        <v>1666666.66</v>
      </c>
      <c r="K65" s="9">
        <f t="shared" si="8"/>
        <v>166666.66</v>
      </c>
      <c r="L65" s="9">
        <f t="shared" si="8"/>
        <v>816666.66</v>
      </c>
      <c r="M65" s="9">
        <f t="shared" si="8"/>
        <v>166666.66</v>
      </c>
      <c r="N65" s="9">
        <f t="shared" si="8"/>
        <v>166666.74</v>
      </c>
    </row>
    <row r="66" spans="1:14" x14ac:dyDescent="0.2">
      <c r="A66" s="10" t="s">
        <v>74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</row>
    <row r="67" spans="1:14" x14ac:dyDescent="0.2">
      <c r="A67" s="10" t="s">
        <v>75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</row>
    <row r="68" spans="1:14" x14ac:dyDescent="0.2">
      <c r="A68" s="10" t="s">
        <v>76</v>
      </c>
      <c r="B68" s="11">
        <v>14750000</v>
      </c>
      <c r="C68" s="11">
        <v>166666.66</v>
      </c>
      <c r="D68" s="11">
        <v>1166666.6599999999</v>
      </c>
      <c r="E68" s="11">
        <v>2466666.66</v>
      </c>
      <c r="F68" s="11">
        <v>5666666.6600000001</v>
      </c>
      <c r="G68" s="11">
        <v>166666.66</v>
      </c>
      <c r="H68" s="11">
        <v>466666.66000000003</v>
      </c>
      <c r="I68" s="11">
        <v>1666666.66</v>
      </c>
      <c r="J68" s="11">
        <v>1666666.66</v>
      </c>
      <c r="K68" s="11">
        <v>166666.66</v>
      </c>
      <c r="L68" s="11">
        <v>816666.66</v>
      </c>
      <c r="M68" s="11">
        <v>166666.66</v>
      </c>
      <c r="N68" s="11">
        <v>166666.74</v>
      </c>
    </row>
    <row r="69" spans="1:14" x14ac:dyDescent="0.2">
      <c r="A69" s="3" t="s">
        <v>77</v>
      </c>
      <c r="B69" s="9">
        <f>SUM(B70:B76)</f>
        <v>0</v>
      </c>
      <c r="C69" s="9">
        <f>SUM(C70:C76)</f>
        <v>0</v>
      </c>
      <c r="D69" s="9">
        <f t="shared" ref="D69:N69" si="9">SUM(D70:D76)</f>
        <v>0</v>
      </c>
      <c r="E69" s="9">
        <f t="shared" si="9"/>
        <v>0</v>
      </c>
      <c r="F69" s="9">
        <f t="shared" si="9"/>
        <v>0</v>
      </c>
      <c r="G69" s="9">
        <f t="shared" si="9"/>
        <v>0</v>
      </c>
      <c r="H69" s="9">
        <f t="shared" si="9"/>
        <v>0</v>
      </c>
      <c r="I69" s="9">
        <f t="shared" si="9"/>
        <v>0</v>
      </c>
      <c r="J69" s="9">
        <f t="shared" si="9"/>
        <v>0</v>
      </c>
      <c r="K69" s="9">
        <f t="shared" si="9"/>
        <v>0</v>
      </c>
      <c r="L69" s="9">
        <f t="shared" si="9"/>
        <v>0</v>
      </c>
      <c r="M69" s="9">
        <f t="shared" si="9"/>
        <v>0</v>
      </c>
      <c r="N69" s="9">
        <f t="shared" si="9"/>
        <v>0</v>
      </c>
    </row>
    <row r="70" spans="1:14" x14ac:dyDescent="0.2">
      <c r="A70" s="10" t="s">
        <v>78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</row>
    <row r="71" spans="1:14" x14ac:dyDescent="0.2">
      <c r="A71" s="10" t="s">
        <v>79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</row>
    <row r="72" spans="1:14" x14ac:dyDescent="0.2">
      <c r="A72" s="10" t="s">
        <v>80</v>
      </c>
      <c r="B72" s="11">
        <v>0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</row>
    <row r="73" spans="1:14" x14ac:dyDescent="0.2">
      <c r="A73" s="10" t="s">
        <v>81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</row>
    <row r="74" spans="1:14" x14ac:dyDescent="0.2">
      <c r="A74" s="10" t="s">
        <v>82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</row>
    <row r="75" spans="1:14" x14ac:dyDescent="0.2">
      <c r="A75" s="10" t="s">
        <v>83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</row>
    <row r="76" spans="1:14" x14ac:dyDescent="0.2">
      <c r="A76" s="10" t="s">
        <v>84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</row>
    <row r="79" spans="1:14" x14ac:dyDescent="0.2"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</row>
  </sheetData>
  <mergeCells count="2">
    <mergeCell ref="A1:N1"/>
    <mergeCell ref="A2:N2"/>
  </mergeCells>
  <printOptions horizontalCentered="1"/>
  <pageMargins left="0.70866141732283472" right="0.70866141732283472" top="0.74803149606299213" bottom="0.74803149606299213" header="0.31496062992125984" footer="0.31496062992125984"/>
  <pageSetup scale="50" fitToHeight="3" orientation="landscape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CALENDARIO</vt:lpstr>
      <vt:lpstr>CALENDARIO!Área_de_impresión</vt:lpstr>
      <vt:lpstr>CALENDARIO!Títulos_a_imprimir</vt:lpstr>
    </vt:vector>
  </TitlesOfParts>
  <Company>SAP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AG</dc:creator>
  <dc:description>last changed on 04/09/2000 _</dc:description>
  <cp:lastModifiedBy>FINANZAS-13730</cp:lastModifiedBy>
  <cp:lastPrinted>2025-05-02T16:47:58Z</cp:lastPrinted>
  <dcterms:created xsi:type="dcterms:W3CDTF">1998-10-05T16:14:56Z</dcterms:created>
  <dcterms:modified xsi:type="dcterms:W3CDTF">2025-05-02T16:48:28Z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-801096635</vt:i4>
  </property>
  <property fmtid="{D5CDD505-2E9C-101B-9397-08002B2CF9AE}" pid="3" name="_EmailSubject">
    <vt:lpwstr>VBA Signierrequest</vt:lpwstr>
  </property>
  <property fmtid="{D5CDD505-2E9C-101B-9397-08002B2CF9AE}" pid="4" name="_AuthorEmail">
    <vt:lpwstr>martin.riesterer@sap.com</vt:lpwstr>
  </property>
  <property fmtid="{D5CDD505-2E9C-101B-9397-08002B2CF9AE}" pid="5" name="_AuthorEmailDisplayName">
    <vt:lpwstr>Riesterer, Martin</vt:lpwstr>
  </property>
  <property fmtid="{D5CDD505-2E9C-101B-9397-08002B2CF9AE}" pid="6" name="_NewReviewCycle">
    <vt:lpwstr/>
  </property>
  <property fmtid="{D5CDD505-2E9C-101B-9397-08002B2CF9AE}" pid="7" name="_PreviousAdHocReviewCycleID">
    <vt:i4>35375749</vt:i4>
  </property>
  <property fmtid="{D5CDD505-2E9C-101B-9397-08002B2CF9AE}" pid="8" name="_ReviewingToolsShownOnce">
    <vt:lpwstr/>
  </property>
</Properties>
</file>