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ETRES 2025\PUBLICACION\MUNICIPIO\"/>
    </mc:Choice>
  </mc:AlternateContent>
  <xr:revisionPtr revIDLastSave="0" documentId="8_{2220EE40-4A6A-4B5C-9FB8-EE5B38718E09}" xr6:coauthVersionLast="47" xr6:coauthVersionMax="47" xr10:uidLastSave="{00000000-0000-0000-0000-000000000000}"/>
  <bookViews>
    <workbookView xWindow="-120" yWindow="-120" windowWidth="20730" windowHeight="11160" xr2:uid="{595C0B15-C76D-497E-9754-D1F0E8C59DDC}"/>
  </bookViews>
  <sheets>
    <sheet name="Formato 6 b)" sheetId="1" r:id="rId1"/>
  </sheets>
  <externalReferences>
    <externalReference r:id="rId2"/>
    <externalReference r:id="rId3"/>
  </externalReferences>
  <definedNames>
    <definedName name="_xlnm.Print_Area" localSheetId="0">'Formato 6 b)'!$A$1:$G$89</definedName>
    <definedName name="ENTE_PUBLICO">'[2]Info General'!$C$6</definedName>
    <definedName name="_xlnm.Print_Titles" localSheetId="0">'Formato 6 b)'!$1:$8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D83" i="1"/>
  <c r="G82" i="1"/>
  <c r="D82" i="1"/>
  <c r="G81" i="1"/>
  <c r="D81" i="1"/>
  <c r="G80" i="1"/>
  <c r="D80" i="1"/>
  <c r="G79" i="1"/>
  <c r="D79" i="1"/>
  <c r="G78" i="1"/>
  <c r="D78" i="1"/>
  <c r="G77" i="1"/>
  <c r="D77" i="1"/>
  <c r="G76" i="1"/>
  <c r="G75" i="1" s="1"/>
  <c r="G85" i="1" s="1"/>
  <c r="D76" i="1"/>
  <c r="F75" i="1"/>
  <c r="F85" i="1" s="1"/>
  <c r="E75" i="1"/>
  <c r="E85" i="1" s="1"/>
  <c r="D75" i="1"/>
  <c r="D85" i="1" s="1"/>
  <c r="C75" i="1"/>
  <c r="B75" i="1"/>
  <c r="B85" i="1" s="1"/>
  <c r="G73" i="1"/>
  <c r="D73" i="1"/>
  <c r="G72" i="1"/>
  <c r="D72" i="1"/>
  <c r="G71" i="1"/>
  <c r="D71" i="1"/>
  <c r="G70" i="1"/>
  <c r="D70" i="1"/>
  <c r="G69" i="1"/>
  <c r="D69" i="1"/>
  <c r="G68" i="1"/>
  <c r="D68" i="1"/>
  <c r="G67" i="1"/>
  <c r="D67" i="1"/>
  <c r="G66" i="1"/>
  <c r="D66" i="1"/>
  <c r="G65" i="1"/>
  <c r="D65" i="1"/>
  <c r="G64" i="1"/>
  <c r="D64" i="1"/>
  <c r="G63" i="1"/>
  <c r="D63" i="1"/>
  <c r="G62" i="1"/>
  <c r="D62" i="1"/>
  <c r="G61" i="1"/>
  <c r="D61" i="1"/>
  <c r="G60" i="1"/>
  <c r="D60" i="1"/>
  <c r="G59" i="1"/>
  <c r="D59" i="1"/>
  <c r="G58" i="1"/>
  <c r="D58" i="1"/>
  <c r="G57" i="1"/>
  <c r="D57" i="1"/>
  <c r="G56" i="1"/>
  <c r="D56" i="1"/>
  <c r="G55" i="1"/>
  <c r="D55" i="1"/>
  <c r="G54" i="1"/>
  <c r="D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G45" i="1"/>
  <c r="D45" i="1"/>
  <c r="G44" i="1"/>
  <c r="D44" i="1"/>
  <c r="G43" i="1"/>
  <c r="D43" i="1"/>
  <c r="G42" i="1"/>
  <c r="D42" i="1"/>
  <c r="G41" i="1"/>
  <c r="D41" i="1"/>
  <c r="G40" i="1"/>
  <c r="D40" i="1"/>
  <c r="G39" i="1"/>
  <c r="D39" i="1"/>
  <c r="G38" i="1"/>
  <c r="D38" i="1"/>
  <c r="G37" i="1"/>
  <c r="D37" i="1"/>
  <c r="G36" i="1"/>
  <c r="D36" i="1"/>
  <c r="G35" i="1"/>
  <c r="D35" i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F9" i="1"/>
  <c r="E9" i="1"/>
  <c r="D9" i="1"/>
  <c r="C9" i="1"/>
  <c r="C85" i="1" s="1"/>
  <c r="B9" i="1"/>
  <c r="A5" i="1"/>
  <c r="A2" i="1"/>
</calcChain>
</file>

<file path=xl/sharedStrings.xml><?xml version="1.0" encoding="utf-8"?>
<sst xmlns="http://schemas.openxmlformats.org/spreadsheetml/2006/main" count="88" uniqueCount="80">
  <si>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</si>
  <si>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</si>
  <si>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</si>
  <si>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</si>
  <si>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</si>
  <si>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</si>
  <si>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</si>
  <si>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</si>
  <si>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</si>
  <si>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</si>
  <si>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</si>
  <si>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</si>
  <si>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</si>
  <si>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31111M130010100 OFICINA DE LA PRESIDENCIA MUNICIPAL</t>
  </si>
  <si>
    <t>31111M130010200 DIRECCION TECNICA ADMINISTRATIVA</t>
  </si>
  <si>
    <t>31111M130010300 SECRETARIA TECNICA GESTION Y PLANEACION</t>
  </si>
  <si>
    <t>31111M130010400 UNIDAD INNOVACION Y POLITICAS PUBLICAS</t>
  </si>
  <si>
    <t>31111M130010500 DESP PRESIDENTE MUNICIPAL</t>
  </si>
  <si>
    <t>31111M130020100 DESP SINDICATURA Y REGIDURIA</t>
  </si>
  <si>
    <t>31111M130050100 DESP CONTRALORIA MUNICIPAL</t>
  </si>
  <si>
    <t>31111M130070100 DESPACHO SECRETARIA DEL H. AYUNTAMIENTO</t>
  </si>
  <si>
    <t>31111M130070300 DIRECCION DE LA FUNCION EDILICIA</t>
  </si>
  <si>
    <t>31111M130070400 DIRECCION DE ARCHIVO MUNICIPAL</t>
  </si>
  <si>
    <t>31111M130070500 UNIDAD TRANSPARENCIA Y ACCESO A INF PUB</t>
  </si>
  <si>
    <t>31111M130080100 DESP DIR GENERAL DE SERVICIOS JURIDICOS</t>
  </si>
  <si>
    <t>31111M130090100 DESPACHO TESORERIA MUNICIPAL</t>
  </si>
  <si>
    <t>31111M130090200 DIRECCION DE INGRESOS</t>
  </si>
  <si>
    <t>31111M130090300 DIRECCION DE CATASTRO E IMPUESTO PREDIAL</t>
  </si>
  <si>
    <t>31111M130090400 COORDINACION GENERAL DE FINANZAS</t>
  </si>
  <si>
    <t>31111M130090500 COORDINACION GENERAL DE ADMINISTRACION</t>
  </si>
  <si>
    <t>31111M130090600 DIR. DE ADQUISICIONES Y SERVICIOS GRALES</t>
  </si>
  <si>
    <t>31111M130090700 DIRECCION DE RECURSOS HUMANOS</t>
  </si>
  <si>
    <t>31111M130100100 DESP DIR GENERAL DE SERVICIOS PUBLICOS</t>
  </si>
  <si>
    <t>31111M130100200 DIRECCION DE SERVICIOS COMPLEMENTARIOS</t>
  </si>
  <si>
    <t>31111M130100300 DIRECCION DE SERVICIOS BASICOS</t>
  </si>
  <si>
    <t>31111M130100400 DIRECCION DE ALUMBRADO PUBLICO</t>
  </si>
  <si>
    <t>31111M130120100 DESPACHO DIR GENERAL DE OBRA PUBLICA</t>
  </si>
  <si>
    <t>31111M130120200 DIR TECNICA ADVA DE OBRA PUBLICA</t>
  </si>
  <si>
    <t>31111M130120300 DIRECCION DE CONSTRUCCION</t>
  </si>
  <si>
    <t>31111M130120400 DIR PROG DE OBRA, ESTUDIOS Y PROYECTOS</t>
  </si>
  <si>
    <t>31111M130120500 DIRECCION DE MANTENIMIENTO</t>
  </si>
  <si>
    <t>31111M130130100 DESPACHO SRIA DE SEGURIDAD CIUDADANA</t>
  </si>
  <si>
    <t>31111M130130200 SUBSEC TRANSITO MOVILIDAD Y TRANSPORTE</t>
  </si>
  <si>
    <t>31111M130130300 COMISARIA DE LA POLICIA PREVENTIVA</t>
  </si>
  <si>
    <t>31111M130130400 DIRECCION DE PROTECCION CIVIL</t>
  </si>
  <si>
    <t>31111M130130500 DIR FISCALIZACION Y CTROL DE REGLAMENTOS</t>
  </si>
  <si>
    <t>31111M130130600 PROCURADURIA AUX PROT NIÑAS NIÑOS Y ADOL</t>
  </si>
  <si>
    <t>31111M130130700 DIR CENTRO COMPUTO COMANDO COM Y CTROL</t>
  </si>
  <si>
    <t>31111M130140100 DESP DIR GENERAL ATENCION A LAS MUJERES</t>
  </si>
  <si>
    <t>31111M130150100 DESP DIR GRAL DESARROLLO SOCIAL Y HUMANO</t>
  </si>
  <si>
    <t>31111M130150200 DIR DE GESTION Y PARTICIPACION CIUDADANA</t>
  </si>
  <si>
    <t>31111M130150300 DIRECCION DE DESARROLLO RURAL</t>
  </si>
  <si>
    <t>31111M130150500 DIR ORGANIZACIONES Y PROGRAMAS SOCIALES</t>
  </si>
  <si>
    <t>31111M130150600 DIRECCION DE SALUD</t>
  </si>
  <si>
    <t>31111M130160100 DESP DIR GRAL DE TURISMO Y HOSPITALIDAD</t>
  </si>
  <si>
    <t>31111M130160200 DIRECCION DE PROMOCION TURISTICA</t>
  </si>
  <si>
    <t>31111M130160300 DIRECCION DE POLITICA TURISTICA</t>
  </si>
  <si>
    <t>31111M130160600 DIR HOSPITALIDAD Y DESARROLLO TURISTICO</t>
  </si>
  <si>
    <t>31111M130170100 DESPACHO DIR GRAL DE CULTURA Y EDUCACION</t>
  </si>
  <si>
    <t>31111M130170200 DIRECCION DE JUVENTUDES</t>
  </si>
  <si>
    <t>31111M130170300 DIRECCION DE MUSEO DE LAS MOMIAS</t>
  </si>
  <si>
    <t>31111M130180100 DIRECCION DE GESTION AMBIENTAL</t>
  </si>
  <si>
    <t>31111M130180200 DESP DIR GENERAL DE MEDIO AMBIENTE</t>
  </si>
  <si>
    <t>31111M130190100 DIRECCION DE ATRACCION DE INVERSIONES</t>
  </si>
  <si>
    <t>31111M130190200 DIR SECT PRODUCTIVOS Y EMPRENDIMIENTO</t>
  </si>
  <si>
    <t>31111M130190300 DIRECCION DE PROYECTOS PRODUCTIVOS</t>
  </si>
  <si>
    <t>31111M130190400 DESP DIR GENERAL DE FOMENTO ECONOMICO</t>
  </si>
  <si>
    <t>31111M130200100 DESP JUZGADO ADMINISTRATIVO MUNICIPAL</t>
  </si>
  <si>
    <t>31111M130210100 DESP DIRECCION GRAL DE DESARROLLO URBANO</t>
  </si>
  <si>
    <t>31111M130210200 DIRECCION TECNICA ADMINISTRATIVA DU</t>
  </si>
  <si>
    <t>31111M130210300 DIRECCION DE ADMINISTRACION URBANA</t>
  </si>
  <si>
    <t>31111M130210400 DIR IMAGEN URB Y GESTION CTRO HISTORICO</t>
  </si>
  <si>
    <t>31111M130210500 DIRECCION DE LA TENENCIA DE LA TIERRA</t>
  </si>
  <si>
    <t>31111M130900100 DES INTEGRAL PARA LA FAMILIA DIF MPAL</t>
  </si>
  <si>
    <t>31111M130900200 COMISION MPAL DEL DEPORTE DE GUANAJUATO</t>
  </si>
  <si>
    <t>31111M130900300 INST. MPAL DE PLANEACION DE GUANAJUATO</t>
  </si>
  <si>
    <t>31111M130900400 INST. MPAL ATENCION INTEGRAL DE MUJERES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</si>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</sst>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164" fontId="1" fillId="0" borderId="15" xfId="2" applyNumberFormat="1" applyFont="1" applyFill="1" applyBorder="1" applyAlignment="1" applyProtection="1">
      <alignment vertical="center"/>
      <protection locked="0"/>
    </xf>
    <xf numFmtId="165" fontId="0" fillId="0" borderId="15" xfId="2" applyNumberFormat="1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165" fontId="1" fillId="0" borderId="15" xfId="3" applyNumberFormat="1" applyFont="1" applyFill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3" fontId="0" fillId="0" borderId="0" xfId="1" applyFont="1"/>
  </cellXfs>
  <cellStyles count="4">
    <cellStyle name="Millares" xfId="1" builtinId="3"/>
    <cellStyle name="Millares 2 6" xfId="2" xr:uid="{6ED54137-6857-4C6B-971A-795A4F59092E}"/>
    <cellStyle name="Millares 6" xfId="3" xr:uid="{71D2350D-AB99-44B8-B620-6F450EF6DCF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ER%20TRIMETRES%202025\PUBLICACION\MUNICIPIO\0361_IDF_MGTO_000_2501.xlsx" TargetMode="External"/><Relationship Id="rId1" Type="http://schemas.openxmlformats.org/officeDocument/2006/relationships/externalLinkPath" Target="0361_IDF_MGTO_000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A5D41-9EAA-42E1-B479-7E727E3A48E3}">
  <sheetPr>
    <outlinePr summaryBelow="0"/>
    <pageSetUpPr fitToPage="1"/>
  </sheetPr>
  <dimension ref="A1:G88"/>
  <sheetViews>
    <sheetView showGridLines="0" tabSelected="1" topLeftCell="A46" zoomScale="75" zoomScaleNormal="75" workbookViewId="0">
      <selection activeCell="B88" sqref="B88:G90"/>
    </sheetView>
  </sheetViews>
  <sheetFormatPr baseColWidth="10" defaultColWidth="11" defaultRowHeight="15" x14ac:dyDescent="0.25"/>
  <cols>
    <col min="1" max="1" width="70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6"/>
    </row>
    <row r="3" spans="1:7" ht="15" customHeight="1" x14ac:dyDescent="0.25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25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25">
      <c r="A5" s="7" t="str">
        <f>'[1]Formato 3'!A4</f>
        <v>Del 1 de Enero al 31 de Marzo de 2025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25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30" x14ac:dyDescent="0.25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25">
      <c r="A9" s="20" t="s">
        <v>12</v>
      </c>
      <c r="B9" s="21">
        <f t="shared" ref="B9:G9" si="0">SUM(B10:B73)</f>
        <v>726074048</v>
      </c>
      <c r="C9" s="21">
        <f t="shared" si="0"/>
        <v>11729636.810000002</v>
      </c>
      <c r="D9" s="21">
        <f t="shared" si="0"/>
        <v>737803684.81000006</v>
      </c>
      <c r="E9" s="21">
        <f t="shared" si="0"/>
        <v>149148920.26000002</v>
      </c>
      <c r="F9" s="21">
        <f t="shared" si="0"/>
        <v>144154605.56</v>
      </c>
      <c r="G9" s="21">
        <f t="shared" si="0"/>
        <v>588654764.55000031</v>
      </c>
    </row>
    <row r="10" spans="1:7" ht="15.75" customHeight="1" x14ac:dyDescent="0.25">
      <c r="A10" s="22" t="s">
        <v>13</v>
      </c>
      <c r="B10" s="23">
        <v>7522860</v>
      </c>
      <c r="C10" s="23">
        <v>0</v>
      </c>
      <c r="D10" s="24">
        <f>B10+C10</f>
        <v>7522860</v>
      </c>
      <c r="E10" s="23">
        <v>1505904.59</v>
      </c>
      <c r="F10" s="23">
        <v>1423679.72</v>
      </c>
      <c r="G10" s="24">
        <f>D10-E10</f>
        <v>6016955.4100000001</v>
      </c>
    </row>
    <row r="11" spans="1:7" ht="15.75" customHeight="1" x14ac:dyDescent="0.25">
      <c r="A11" s="22" t="s">
        <v>14</v>
      </c>
      <c r="B11" s="23">
        <v>822657</v>
      </c>
      <c r="C11" s="23">
        <v>0</v>
      </c>
      <c r="D11" s="24">
        <f t="shared" ref="D11:D73" si="1">B11+C11</f>
        <v>822657</v>
      </c>
      <c r="E11" s="23">
        <v>0</v>
      </c>
      <c r="F11" s="23">
        <v>0</v>
      </c>
      <c r="G11" s="24">
        <f t="shared" ref="G11:G73" si="2">D11-E11</f>
        <v>822657</v>
      </c>
    </row>
    <row r="12" spans="1:7" ht="15.75" customHeight="1" x14ac:dyDescent="0.25">
      <c r="A12" s="22" t="s">
        <v>15</v>
      </c>
      <c r="B12" s="23">
        <v>32213585</v>
      </c>
      <c r="C12" s="23">
        <v>0</v>
      </c>
      <c r="D12" s="24">
        <f t="shared" si="1"/>
        <v>32213585</v>
      </c>
      <c r="E12" s="23">
        <v>3442735.09</v>
      </c>
      <c r="F12" s="23">
        <v>3297445.23</v>
      </c>
      <c r="G12" s="24">
        <f t="shared" si="2"/>
        <v>28770849.91</v>
      </c>
    </row>
    <row r="13" spans="1:7" ht="15.75" customHeight="1" x14ac:dyDescent="0.25">
      <c r="A13" s="22" t="s">
        <v>16</v>
      </c>
      <c r="B13" s="23">
        <v>10715168</v>
      </c>
      <c r="C13" s="23">
        <v>0</v>
      </c>
      <c r="D13" s="24">
        <f t="shared" si="1"/>
        <v>10715168</v>
      </c>
      <c r="E13" s="23">
        <v>1271788.8</v>
      </c>
      <c r="F13" s="23">
        <v>1199046.27</v>
      </c>
      <c r="G13" s="24">
        <f t="shared" si="2"/>
        <v>9443379.1999999993</v>
      </c>
    </row>
    <row r="14" spans="1:7" ht="15.75" customHeight="1" x14ac:dyDescent="0.25">
      <c r="A14" s="22" t="s">
        <v>17</v>
      </c>
      <c r="B14" s="23">
        <v>2448747</v>
      </c>
      <c r="C14" s="23">
        <v>0</v>
      </c>
      <c r="D14" s="24">
        <f t="shared" si="1"/>
        <v>2448747</v>
      </c>
      <c r="E14" s="23">
        <v>515407.08</v>
      </c>
      <c r="F14" s="23">
        <v>494432.71</v>
      </c>
      <c r="G14" s="24">
        <f t="shared" si="2"/>
        <v>1933339.92</v>
      </c>
    </row>
    <row r="15" spans="1:7" ht="15.75" customHeight="1" x14ac:dyDescent="0.25">
      <c r="A15" s="22" t="s">
        <v>18</v>
      </c>
      <c r="B15" s="23">
        <v>23065977</v>
      </c>
      <c r="C15" s="23">
        <v>0</v>
      </c>
      <c r="D15" s="24">
        <f t="shared" si="1"/>
        <v>23065977</v>
      </c>
      <c r="E15" s="23">
        <v>4718526.1900000004</v>
      </c>
      <c r="F15" s="23">
        <v>4621983.72</v>
      </c>
      <c r="G15" s="24">
        <f t="shared" si="2"/>
        <v>18347450.809999999</v>
      </c>
    </row>
    <row r="16" spans="1:7" ht="15.75" customHeight="1" x14ac:dyDescent="0.25">
      <c r="A16" s="22" t="s">
        <v>19</v>
      </c>
      <c r="B16" s="23">
        <v>11746206</v>
      </c>
      <c r="C16" s="23">
        <v>0</v>
      </c>
      <c r="D16" s="24">
        <f t="shared" si="1"/>
        <v>11746206</v>
      </c>
      <c r="E16" s="23">
        <v>2270811.02</v>
      </c>
      <c r="F16" s="23">
        <v>2146386.7000000002</v>
      </c>
      <c r="G16" s="24">
        <f t="shared" si="2"/>
        <v>9475394.9800000004</v>
      </c>
    </row>
    <row r="17" spans="1:7" ht="15.75" customHeight="1" x14ac:dyDescent="0.25">
      <c r="A17" s="22" t="s">
        <v>20</v>
      </c>
      <c r="B17" s="23">
        <v>4615051</v>
      </c>
      <c r="C17" s="23">
        <v>0</v>
      </c>
      <c r="D17" s="24">
        <f t="shared" si="1"/>
        <v>4615051</v>
      </c>
      <c r="E17" s="23">
        <v>496581.32</v>
      </c>
      <c r="F17" s="23">
        <v>473631.96</v>
      </c>
      <c r="G17" s="24">
        <f t="shared" si="2"/>
        <v>4118469.68</v>
      </c>
    </row>
    <row r="18" spans="1:7" ht="15.75" customHeight="1" x14ac:dyDescent="0.25">
      <c r="A18" s="22" t="s">
        <v>21</v>
      </c>
      <c r="B18" s="23">
        <v>3437767</v>
      </c>
      <c r="C18" s="23">
        <v>0</v>
      </c>
      <c r="D18" s="24">
        <f t="shared" si="1"/>
        <v>3437767</v>
      </c>
      <c r="E18" s="23">
        <v>691394.55</v>
      </c>
      <c r="F18" s="23">
        <v>654744.25</v>
      </c>
      <c r="G18" s="24">
        <f t="shared" si="2"/>
        <v>2746372.45</v>
      </c>
    </row>
    <row r="19" spans="1:7" ht="15.75" customHeight="1" x14ac:dyDescent="0.25">
      <c r="A19" s="22" t="s">
        <v>22</v>
      </c>
      <c r="B19" s="23">
        <v>2198746</v>
      </c>
      <c r="C19" s="23">
        <v>0</v>
      </c>
      <c r="D19" s="24">
        <f t="shared" si="1"/>
        <v>2198746</v>
      </c>
      <c r="E19" s="23">
        <v>404895.79</v>
      </c>
      <c r="F19" s="23">
        <v>383466.96</v>
      </c>
      <c r="G19" s="24">
        <f t="shared" si="2"/>
        <v>1793850.21</v>
      </c>
    </row>
    <row r="20" spans="1:7" ht="15.75" customHeight="1" x14ac:dyDescent="0.25">
      <c r="A20" s="22" t="s">
        <v>23</v>
      </c>
      <c r="B20" s="23">
        <v>618667</v>
      </c>
      <c r="C20" s="23">
        <v>0</v>
      </c>
      <c r="D20" s="24">
        <f t="shared" si="1"/>
        <v>618667</v>
      </c>
      <c r="E20" s="23">
        <v>127362.13</v>
      </c>
      <c r="F20" s="23">
        <v>120649.18</v>
      </c>
      <c r="G20" s="24">
        <f t="shared" si="2"/>
        <v>491304.87</v>
      </c>
    </row>
    <row r="21" spans="1:7" ht="15.75" customHeight="1" x14ac:dyDescent="0.25">
      <c r="A21" s="22" t="s">
        <v>24</v>
      </c>
      <c r="B21" s="23">
        <v>10469263</v>
      </c>
      <c r="C21" s="23">
        <v>0</v>
      </c>
      <c r="D21" s="24">
        <f t="shared" si="1"/>
        <v>10469263</v>
      </c>
      <c r="E21" s="23">
        <v>2478095.66</v>
      </c>
      <c r="F21" s="23">
        <v>2367200.83</v>
      </c>
      <c r="G21" s="24">
        <f t="shared" si="2"/>
        <v>7991167.3399999999</v>
      </c>
    </row>
    <row r="22" spans="1:7" ht="15.75" customHeight="1" x14ac:dyDescent="0.25">
      <c r="A22" s="22" t="s">
        <v>25</v>
      </c>
      <c r="B22" s="23">
        <v>9542590</v>
      </c>
      <c r="C22" s="23">
        <v>0</v>
      </c>
      <c r="D22" s="24">
        <f t="shared" si="1"/>
        <v>9542590</v>
      </c>
      <c r="E22" s="23">
        <v>1019808.79</v>
      </c>
      <c r="F22" s="23">
        <v>969639.52</v>
      </c>
      <c r="G22" s="24">
        <f t="shared" si="2"/>
        <v>8522781.2100000009</v>
      </c>
    </row>
    <row r="23" spans="1:7" ht="15.75" customHeight="1" x14ac:dyDescent="0.25">
      <c r="A23" s="22" t="s">
        <v>26</v>
      </c>
      <c r="B23" s="23">
        <v>17189733</v>
      </c>
      <c r="C23" s="23">
        <v>884700</v>
      </c>
      <c r="D23" s="24">
        <f t="shared" si="1"/>
        <v>18074433</v>
      </c>
      <c r="E23" s="23">
        <v>4122900.19</v>
      </c>
      <c r="F23" s="23">
        <v>3994075.29</v>
      </c>
      <c r="G23" s="24">
        <f t="shared" si="2"/>
        <v>13951532.810000001</v>
      </c>
    </row>
    <row r="24" spans="1:7" ht="15.75" customHeight="1" x14ac:dyDescent="0.25">
      <c r="A24" s="22" t="s">
        <v>27</v>
      </c>
      <c r="B24" s="23">
        <v>8356160</v>
      </c>
      <c r="C24" s="23">
        <v>0</v>
      </c>
      <c r="D24" s="24">
        <f t="shared" si="1"/>
        <v>8356160</v>
      </c>
      <c r="E24" s="23">
        <v>1510272.09</v>
      </c>
      <c r="F24" s="23">
        <v>1419890.37</v>
      </c>
      <c r="G24" s="24">
        <f t="shared" si="2"/>
        <v>6845887.9100000001</v>
      </c>
    </row>
    <row r="25" spans="1:7" ht="15.75" customHeight="1" x14ac:dyDescent="0.25">
      <c r="A25" s="22" t="s">
        <v>28</v>
      </c>
      <c r="B25" s="23">
        <v>15692362</v>
      </c>
      <c r="C25" s="23">
        <v>0</v>
      </c>
      <c r="D25" s="24">
        <f t="shared" si="1"/>
        <v>15692362</v>
      </c>
      <c r="E25" s="23">
        <v>3280861.13</v>
      </c>
      <c r="F25" s="23">
        <v>3138375.88</v>
      </c>
      <c r="G25" s="24">
        <f t="shared" si="2"/>
        <v>12411500.870000001</v>
      </c>
    </row>
    <row r="26" spans="1:7" ht="15.75" customHeight="1" x14ac:dyDescent="0.25">
      <c r="A26" s="22" t="s">
        <v>29</v>
      </c>
      <c r="B26" s="23">
        <v>2127743</v>
      </c>
      <c r="C26" s="23">
        <v>0</v>
      </c>
      <c r="D26" s="24">
        <f t="shared" si="1"/>
        <v>2127743</v>
      </c>
      <c r="E26" s="23">
        <v>407680.26</v>
      </c>
      <c r="F26" s="23">
        <v>387670.97</v>
      </c>
      <c r="G26" s="24">
        <f t="shared" si="2"/>
        <v>1720062.74</v>
      </c>
    </row>
    <row r="27" spans="1:7" ht="15.75" customHeight="1" x14ac:dyDescent="0.25">
      <c r="A27" s="22" t="s">
        <v>30</v>
      </c>
      <c r="B27" s="23">
        <v>18482708</v>
      </c>
      <c r="C27" s="23">
        <v>1000000</v>
      </c>
      <c r="D27" s="24">
        <f t="shared" si="1"/>
        <v>19482708</v>
      </c>
      <c r="E27" s="23">
        <v>3753883.01</v>
      </c>
      <c r="F27" s="23">
        <v>3621455.89</v>
      </c>
      <c r="G27" s="24">
        <f t="shared" si="2"/>
        <v>15728824.99</v>
      </c>
    </row>
    <row r="28" spans="1:7" ht="15.75" customHeight="1" x14ac:dyDescent="0.25">
      <c r="A28" s="22" t="s">
        <v>31</v>
      </c>
      <c r="B28" s="23">
        <v>63531743</v>
      </c>
      <c r="C28" s="23">
        <v>0</v>
      </c>
      <c r="D28" s="24">
        <f t="shared" si="1"/>
        <v>63531743</v>
      </c>
      <c r="E28" s="23">
        <v>22116311.530000001</v>
      </c>
      <c r="F28" s="23">
        <v>21472879.109999999</v>
      </c>
      <c r="G28" s="24">
        <f t="shared" si="2"/>
        <v>41415431.469999999</v>
      </c>
    </row>
    <row r="29" spans="1:7" ht="15.75" customHeight="1" x14ac:dyDescent="0.25">
      <c r="A29" s="22" t="s">
        <v>32</v>
      </c>
      <c r="B29" s="23">
        <v>5620240</v>
      </c>
      <c r="C29" s="23">
        <v>0</v>
      </c>
      <c r="D29" s="24">
        <f t="shared" si="1"/>
        <v>5620240</v>
      </c>
      <c r="E29" s="23">
        <v>1194553.79</v>
      </c>
      <c r="F29" s="23">
        <v>1133657.93</v>
      </c>
      <c r="G29" s="24">
        <f t="shared" si="2"/>
        <v>4425686.21</v>
      </c>
    </row>
    <row r="30" spans="1:7" ht="15.75" customHeight="1" x14ac:dyDescent="0.25">
      <c r="A30" s="22" t="s">
        <v>33</v>
      </c>
      <c r="B30" s="23">
        <v>18480836</v>
      </c>
      <c r="C30" s="23">
        <v>0</v>
      </c>
      <c r="D30" s="24">
        <f t="shared" si="1"/>
        <v>18480836</v>
      </c>
      <c r="E30" s="23">
        <v>3280296.36</v>
      </c>
      <c r="F30" s="23">
        <v>3101558.39</v>
      </c>
      <c r="G30" s="24">
        <f t="shared" si="2"/>
        <v>15200539.640000001</v>
      </c>
    </row>
    <row r="31" spans="1:7" ht="15.75" customHeight="1" x14ac:dyDescent="0.25">
      <c r="A31" s="22" t="s">
        <v>34</v>
      </c>
      <c r="B31" s="23">
        <v>69339731</v>
      </c>
      <c r="C31" s="23">
        <v>214000</v>
      </c>
      <c r="D31" s="24">
        <f t="shared" si="1"/>
        <v>69553731</v>
      </c>
      <c r="E31" s="23">
        <v>19553121.420000002</v>
      </c>
      <c r="F31" s="23">
        <v>19087867.84</v>
      </c>
      <c r="G31" s="24">
        <f t="shared" si="2"/>
        <v>50000609.579999998</v>
      </c>
    </row>
    <row r="32" spans="1:7" ht="15.75" customHeight="1" x14ac:dyDescent="0.25">
      <c r="A32" s="22" t="s">
        <v>35</v>
      </c>
      <c r="B32" s="23">
        <v>23200414</v>
      </c>
      <c r="C32" s="23">
        <v>0</v>
      </c>
      <c r="D32" s="24">
        <f t="shared" si="1"/>
        <v>23200414</v>
      </c>
      <c r="E32" s="23">
        <v>2773676.06</v>
      </c>
      <c r="F32" s="23">
        <v>2663473.9700000002</v>
      </c>
      <c r="G32" s="24">
        <f t="shared" si="2"/>
        <v>20426737.940000001</v>
      </c>
    </row>
    <row r="33" spans="1:7" ht="15.75" customHeight="1" x14ac:dyDescent="0.25">
      <c r="A33" s="22" t="s">
        <v>36</v>
      </c>
      <c r="B33" s="23">
        <v>6389563</v>
      </c>
      <c r="C33" s="23">
        <v>0</v>
      </c>
      <c r="D33" s="24">
        <f t="shared" si="1"/>
        <v>6389563</v>
      </c>
      <c r="E33" s="23">
        <v>1242723.3799999999</v>
      </c>
      <c r="F33" s="23">
        <v>1174035.79</v>
      </c>
      <c r="G33" s="24">
        <f t="shared" si="2"/>
        <v>5146839.62</v>
      </c>
    </row>
    <row r="34" spans="1:7" ht="15.75" customHeight="1" x14ac:dyDescent="0.25">
      <c r="A34" s="22" t="s">
        <v>37</v>
      </c>
      <c r="B34" s="23">
        <v>4501223</v>
      </c>
      <c r="C34" s="23">
        <v>0</v>
      </c>
      <c r="D34" s="24">
        <f t="shared" si="1"/>
        <v>4501223</v>
      </c>
      <c r="E34" s="23">
        <v>847774.27</v>
      </c>
      <c r="F34" s="23">
        <v>800027.29</v>
      </c>
      <c r="G34" s="24">
        <f t="shared" si="2"/>
        <v>3653448.73</v>
      </c>
    </row>
    <row r="35" spans="1:7" ht="15.75" customHeight="1" x14ac:dyDescent="0.25">
      <c r="A35" s="22" t="s">
        <v>38</v>
      </c>
      <c r="B35" s="23">
        <v>4034085</v>
      </c>
      <c r="C35" s="23">
        <v>3805599.95</v>
      </c>
      <c r="D35" s="24">
        <f t="shared" si="1"/>
        <v>7839684.9500000002</v>
      </c>
      <c r="E35" s="23">
        <v>3310059.82</v>
      </c>
      <c r="F35" s="23">
        <v>3269808.67</v>
      </c>
      <c r="G35" s="24">
        <f t="shared" si="2"/>
        <v>4529625.1300000008</v>
      </c>
    </row>
    <row r="36" spans="1:7" ht="15.75" customHeight="1" x14ac:dyDescent="0.25">
      <c r="A36" s="22" t="s">
        <v>39</v>
      </c>
      <c r="B36" s="23">
        <v>9156029</v>
      </c>
      <c r="C36" s="23">
        <v>2863514.12</v>
      </c>
      <c r="D36" s="24">
        <f t="shared" si="1"/>
        <v>12019543.120000001</v>
      </c>
      <c r="E36" s="23">
        <v>2375924.4700000002</v>
      </c>
      <c r="F36" s="23">
        <v>2303998.5</v>
      </c>
      <c r="G36" s="24">
        <f t="shared" si="2"/>
        <v>9643618.6500000004</v>
      </c>
    </row>
    <row r="37" spans="1:7" ht="15.75" customHeight="1" x14ac:dyDescent="0.25">
      <c r="A37" s="22" t="s">
        <v>40</v>
      </c>
      <c r="B37" s="23">
        <v>28766184</v>
      </c>
      <c r="C37" s="23">
        <v>0</v>
      </c>
      <c r="D37" s="24">
        <f t="shared" si="1"/>
        <v>28766184</v>
      </c>
      <c r="E37" s="23">
        <v>3483999.58</v>
      </c>
      <c r="F37" s="23">
        <v>3279150.63</v>
      </c>
      <c r="G37" s="24">
        <f t="shared" si="2"/>
        <v>25282184.420000002</v>
      </c>
    </row>
    <row r="38" spans="1:7" ht="15.75" customHeight="1" x14ac:dyDescent="0.25">
      <c r="A38" s="22" t="s">
        <v>41</v>
      </c>
      <c r="B38" s="23">
        <v>4113994</v>
      </c>
      <c r="C38" s="23">
        <v>0</v>
      </c>
      <c r="D38" s="24">
        <f t="shared" si="1"/>
        <v>4113994</v>
      </c>
      <c r="E38" s="23">
        <v>110239.08</v>
      </c>
      <c r="F38" s="23">
        <v>101260.9</v>
      </c>
      <c r="G38" s="24">
        <f t="shared" si="2"/>
        <v>4003754.92</v>
      </c>
    </row>
    <row r="39" spans="1:7" ht="15.75" customHeight="1" x14ac:dyDescent="0.25">
      <c r="A39" s="22" t="s">
        <v>42</v>
      </c>
      <c r="B39" s="23">
        <v>48639447</v>
      </c>
      <c r="C39" s="23">
        <v>2500089.7999999998</v>
      </c>
      <c r="D39" s="24">
        <f t="shared" si="1"/>
        <v>51139536.799999997</v>
      </c>
      <c r="E39" s="23">
        <v>11476335.01</v>
      </c>
      <c r="F39" s="23">
        <v>10985126.380000001</v>
      </c>
      <c r="G39" s="24">
        <f t="shared" si="2"/>
        <v>39663201.789999999</v>
      </c>
    </row>
    <row r="40" spans="1:7" ht="15.75" customHeight="1" x14ac:dyDescent="0.25">
      <c r="A40" s="22" t="s">
        <v>43</v>
      </c>
      <c r="B40" s="23">
        <v>41678116.409999996</v>
      </c>
      <c r="C40" s="23">
        <v>109784.14</v>
      </c>
      <c r="D40" s="24">
        <f t="shared" si="1"/>
        <v>41787900.549999997</v>
      </c>
      <c r="E40" s="23">
        <v>9523754.0800000001</v>
      </c>
      <c r="F40" s="23">
        <v>9321293.5</v>
      </c>
      <c r="G40" s="24">
        <f t="shared" si="2"/>
        <v>32264146.469999999</v>
      </c>
    </row>
    <row r="41" spans="1:7" ht="15.75" customHeight="1" x14ac:dyDescent="0.25">
      <c r="A41" s="22" t="s">
        <v>44</v>
      </c>
      <c r="B41" s="23">
        <v>10014188</v>
      </c>
      <c r="C41" s="23">
        <v>0</v>
      </c>
      <c r="D41" s="24">
        <f t="shared" si="1"/>
        <v>10014188</v>
      </c>
      <c r="E41" s="23">
        <v>2152821.4</v>
      </c>
      <c r="F41" s="23">
        <v>2052726.1</v>
      </c>
      <c r="G41" s="24">
        <f t="shared" si="2"/>
        <v>7861366.5999999996</v>
      </c>
    </row>
    <row r="42" spans="1:7" ht="15.75" customHeight="1" x14ac:dyDescent="0.25">
      <c r="A42" s="22" t="s">
        <v>45</v>
      </c>
      <c r="B42" s="23">
        <v>7682420</v>
      </c>
      <c r="C42" s="23">
        <v>0</v>
      </c>
      <c r="D42" s="24">
        <f t="shared" si="1"/>
        <v>7682420</v>
      </c>
      <c r="E42" s="23">
        <v>1467120.88</v>
      </c>
      <c r="F42" s="23">
        <v>1381107.81</v>
      </c>
      <c r="G42" s="24">
        <f t="shared" si="2"/>
        <v>6215299.1200000001</v>
      </c>
    </row>
    <row r="43" spans="1:7" ht="15.75" customHeight="1" x14ac:dyDescent="0.25">
      <c r="A43" s="22" t="s">
        <v>46</v>
      </c>
      <c r="B43" s="23">
        <v>8528689</v>
      </c>
      <c r="C43" s="23">
        <v>0</v>
      </c>
      <c r="D43" s="24">
        <f t="shared" si="1"/>
        <v>8528689</v>
      </c>
      <c r="E43" s="23">
        <v>1226851.54</v>
      </c>
      <c r="F43" s="23">
        <v>1159120.6200000001</v>
      </c>
      <c r="G43" s="24">
        <f t="shared" si="2"/>
        <v>7301837.46</v>
      </c>
    </row>
    <row r="44" spans="1:7" ht="15.75" customHeight="1" x14ac:dyDescent="0.25">
      <c r="A44" s="22" t="s">
        <v>47</v>
      </c>
      <c r="B44" s="23">
        <v>1748707</v>
      </c>
      <c r="C44" s="23">
        <v>0</v>
      </c>
      <c r="D44" s="24">
        <f t="shared" si="1"/>
        <v>1748707</v>
      </c>
      <c r="E44" s="23">
        <v>252827.87</v>
      </c>
      <c r="F44" s="23">
        <v>237184.19</v>
      </c>
      <c r="G44" s="24">
        <f t="shared" si="2"/>
        <v>1495879.13</v>
      </c>
    </row>
    <row r="45" spans="1:7" ht="15.75" customHeight="1" x14ac:dyDescent="0.25">
      <c r="A45" s="22" t="s">
        <v>48</v>
      </c>
      <c r="B45" s="23">
        <v>8073293</v>
      </c>
      <c r="C45" s="23">
        <v>-8073293</v>
      </c>
      <c r="D45" s="24">
        <f t="shared" si="1"/>
        <v>0</v>
      </c>
      <c r="E45" s="23">
        <v>0</v>
      </c>
      <c r="F45" s="23">
        <v>0</v>
      </c>
      <c r="G45" s="24">
        <f t="shared" si="2"/>
        <v>0</v>
      </c>
    </row>
    <row r="46" spans="1:7" ht="15.75" customHeight="1" x14ac:dyDescent="0.25">
      <c r="A46" s="22" t="s">
        <v>49</v>
      </c>
      <c r="B46" s="23">
        <v>6054718</v>
      </c>
      <c r="C46" s="23">
        <v>0</v>
      </c>
      <c r="D46" s="24">
        <f t="shared" si="1"/>
        <v>6054718</v>
      </c>
      <c r="E46" s="23">
        <v>1094568.07</v>
      </c>
      <c r="F46" s="23">
        <v>1030783.89</v>
      </c>
      <c r="G46" s="24">
        <f t="shared" si="2"/>
        <v>4960149.93</v>
      </c>
    </row>
    <row r="47" spans="1:7" ht="15.75" customHeight="1" x14ac:dyDescent="0.25">
      <c r="A47" s="22" t="s">
        <v>50</v>
      </c>
      <c r="B47" s="23">
        <v>3942007</v>
      </c>
      <c r="C47" s="23">
        <v>0</v>
      </c>
      <c r="D47" s="24">
        <f t="shared" si="1"/>
        <v>3942007</v>
      </c>
      <c r="E47" s="23">
        <v>427265.38</v>
      </c>
      <c r="F47" s="23">
        <v>404793.47</v>
      </c>
      <c r="G47" s="24">
        <f t="shared" si="2"/>
        <v>3514741.62</v>
      </c>
    </row>
    <row r="48" spans="1:7" ht="15.75" customHeight="1" x14ac:dyDescent="0.25">
      <c r="A48" s="22" t="s">
        <v>51</v>
      </c>
      <c r="B48" s="23">
        <v>8898468</v>
      </c>
      <c r="C48" s="23">
        <v>0</v>
      </c>
      <c r="D48" s="24">
        <f t="shared" si="1"/>
        <v>8898468</v>
      </c>
      <c r="E48" s="23">
        <v>690550.76</v>
      </c>
      <c r="F48" s="23">
        <v>653794.78</v>
      </c>
      <c r="G48" s="24">
        <f t="shared" si="2"/>
        <v>8207917.2400000002</v>
      </c>
    </row>
    <row r="49" spans="1:7" ht="15.75" customHeight="1" x14ac:dyDescent="0.25">
      <c r="A49" s="22" t="s">
        <v>52</v>
      </c>
      <c r="B49" s="23">
        <v>7406801</v>
      </c>
      <c r="C49" s="23">
        <v>0</v>
      </c>
      <c r="D49" s="24">
        <f t="shared" si="1"/>
        <v>7406801</v>
      </c>
      <c r="E49" s="23">
        <v>457817.59999999998</v>
      </c>
      <c r="F49" s="23">
        <v>432491.98</v>
      </c>
      <c r="G49" s="24">
        <f t="shared" si="2"/>
        <v>6948983.4000000004</v>
      </c>
    </row>
    <row r="50" spans="1:7" ht="15.75" customHeight="1" x14ac:dyDescent="0.25">
      <c r="A50" s="22" t="s">
        <v>53</v>
      </c>
      <c r="B50" s="23">
        <v>7023187</v>
      </c>
      <c r="C50" s="23">
        <v>0</v>
      </c>
      <c r="D50" s="24">
        <f t="shared" si="1"/>
        <v>7023187</v>
      </c>
      <c r="E50" s="23">
        <v>1271002.42</v>
      </c>
      <c r="F50" s="23">
        <v>1205920.3600000001</v>
      </c>
      <c r="G50" s="24">
        <f t="shared" si="2"/>
        <v>5752184.5800000001</v>
      </c>
    </row>
    <row r="51" spans="1:7" ht="15.75" customHeight="1" x14ac:dyDescent="0.25">
      <c r="A51" s="22" t="s">
        <v>54</v>
      </c>
      <c r="B51" s="23">
        <v>4533505</v>
      </c>
      <c r="C51" s="23">
        <v>0</v>
      </c>
      <c r="D51" s="24">
        <f t="shared" si="1"/>
        <v>4533505</v>
      </c>
      <c r="E51" s="23">
        <v>907707.35</v>
      </c>
      <c r="F51" s="23">
        <v>861283.36</v>
      </c>
      <c r="G51" s="24">
        <f t="shared" si="2"/>
        <v>3625797.65</v>
      </c>
    </row>
    <row r="52" spans="1:7" ht="15.75" customHeight="1" x14ac:dyDescent="0.25">
      <c r="A52" s="22" t="s">
        <v>55</v>
      </c>
      <c r="B52" s="23">
        <v>16341922</v>
      </c>
      <c r="C52" s="23">
        <v>0</v>
      </c>
      <c r="D52" s="24">
        <f t="shared" si="1"/>
        <v>16341922</v>
      </c>
      <c r="E52" s="23">
        <v>659641.21</v>
      </c>
      <c r="F52" s="23">
        <v>642501.74</v>
      </c>
      <c r="G52" s="24">
        <f t="shared" si="2"/>
        <v>15682280.789999999</v>
      </c>
    </row>
    <row r="53" spans="1:7" ht="15.75" customHeight="1" x14ac:dyDescent="0.25">
      <c r="A53" s="22" t="s">
        <v>56</v>
      </c>
      <c r="B53" s="23">
        <v>1239307</v>
      </c>
      <c r="C53" s="23">
        <v>0</v>
      </c>
      <c r="D53" s="24">
        <f t="shared" si="1"/>
        <v>1239307</v>
      </c>
      <c r="E53" s="23">
        <v>190330.44</v>
      </c>
      <c r="F53" s="23">
        <v>180729.34</v>
      </c>
      <c r="G53" s="24">
        <f t="shared" si="2"/>
        <v>1048976.56</v>
      </c>
    </row>
    <row r="54" spans="1:7" ht="15.75" customHeight="1" x14ac:dyDescent="0.25">
      <c r="A54" s="22" t="s">
        <v>57</v>
      </c>
      <c r="B54" s="23">
        <v>3566968</v>
      </c>
      <c r="C54" s="23">
        <v>0</v>
      </c>
      <c r="D54" s="24">
        <f t="shared" si="1"/>
        <v>3566968</v>
      </c>
      <c r="E54" s="23">
        <v>247884.9</v>
      </c>
      <c r="F54" s="23">
        <v>238283.8</v>
      </c>
      <c r="G54" s="24">
        <f t="shared" si="2"/>
        <v>3319083.1</v>
      </c>
    </row>
    <row r="55" spans="1:7" ht="15.75" customHeight="1" x14ac:dyDescent="0.25">
      <c r="A55" s="22" t="s">
        <v>58</v>
      </c>
      <c r="B55" s="23">
        <v>15082550</v>
      </c>
      <c r="C55" s="23">
        <v>0</v>
      </c>
      <c r="D55" s="24">
        <f t="shared" si="1"/>
        <v>15082550</v>
      </c>
      <c r="E55" s="23">
        <v>1978654.58</v>
      </c>
      <c r="F55" s="23">
        <v>1893126.61</v>
      </c>
      <c r="G55" s="24">
        <f t="shared" si="2"/>
        <v>13103895.42</v>
      </c>
    </row>
    <row r="56" spans="1:7" ht="15.75" customHeight="1" x14ac:dyDescent="0.25">
      <c r="A56" s="22" t="s">
        <v>59</v>
      </c>
      <c r="B56" s="23">
        <v>1718661</v>
      </c>
      <c r="C56" s="23">
        <v>0</v>
      </c>
      <c r="D56" s="24">
        <f t="shared" si="1"/>
        <v>1718661</v>
      </c>
      <c r="E56" s="23">
        <v>221439.88</v>
      </c>
      <c r="F56" s="23">
        <v>208769.88</v>
      </c>
      <c r="G56" s="24">
        <f t="shared" si="2"/>
        <v>1497221.1200000001</v>
      </c>
    </row>
    <row r="57" spans="1:7" ht="15.75" customHeight="1" x14ac:dyDescent="0.25">
      <c r="A57" s="22" t="s">
        <v>60</v>
      </c>
      <c r="B57" s="23">
        <v>3070063</v>
      </c>
      <c r="C57" s="23">
        <v>263000</v>
      </c>
      <c r="D57" s="24">
        <f t="shared" si="1"/>
        <v>3333063</v>
      </c>
      <c r="E57" s="23">
        <v>649225.43999999994</v>
      </c>
      <c r="F57" s="23">
        <v>622236.76</v>
      </c>
      <c r="G57" s="24">
        <f t="shared" si="2"/>
        <v>2683837.56</v>
      </c>
    </row>
    <row r="58" spans="1:7" ht="15.75" customHeight="1" x14ac:dyDescent="0.25">
      <c r="A58" s="22" t="s">
        <v>61</v>
      </c>
      <c r="B58" s="23">
        <v>5758150</v>
      </c>
      <c r="C58" s="23">
        <v>79588.800000000003</v>
      </c>
      <c r="D58" s="24">
        <f t="shared" si="1"/>
        <v>5837738.7999999998</v>
      </c>
      <c r="E58" s="23">
        <v>1147444.01</v>
      </c>
      <c r="F58" s="23">
        <v>1080938.47</v>
      </c>
      <c r="G58" s="24">
        <f t="shared" si="2"/>
        <v>4690294.79</v>
      </c>
    </row>
    <row r="59" spans="1:7" ht="15.75" customHeight="1" x14ac:dyDescent="0.25">
      <c r="A59" s="22" t="s">
        <v>62</v>
      </c>
      <c r="B59" s="23">
        <v>1737410</v>
      </c>
      <c r="C59" s="23">
        <v>9360</v>
      </c>
      <c r="D59" s="24">
        <f t="shared" si="1"/>
        <v>1746770</v>
      </c>
      <c r="E59" s="23">
        <v>277477.01</v>
      </c>
      <c r="F59" s="23">
        <v>260152.18</v>
      </c>
      <c r="G59" s="24">
        <f t="shared" si="2"/>
        <v>1469292.99</v>
      </c>
    </row>
    <row r="60" spans="1:7" ht="15.75" customHeight="1" x14ac:dyDescent="0.25">
      <c r="A60" s="22" t="s">
        <v>63</v>
      </c>
      <c r="B60" s="23">
        <v>6907263</v>
      </c>
      <c r="C60" s="23">
        <v>-5000000</v>
      </c>
      <c r="D60" s="24">
        <f t="shared" si="1"/>
        <v>1907263</v>
      </c>
      <c r="E60" s="23">
        <v>216768.26</v>
      </c>
      <c r="F60" s="23">
        <v>206341.74</v>
      </c>
      <c r="G60" s="24">
        <f t="shared" si="2"/>
        <v>1690494.74</v>
      </c>
    </row>
    <row r="61" spans="1:7" ht="15.75" customHeight="1" x14ac:dyDescent="0.25">
      <c r="A61" s="22" t="s">
        <v>64</v>
      </c>
      <c r="B61" s="23">
        <v>5706497</v>
      </c>
      <c r="C61" s="23">
        <v>0</v>
      </c>
      <c r="D61" s="24">
        <f t="shared" si="1"/>
        <v>5706497</v>
      </c>
      <c r="E61" s="23">
        <v>191287.67</v>
      </c>
      <c r="F61" s="23">
        <v>181686.57</v>
      </c>
      <c r="G61" s="24">
        <f t="shared" si="2"/>
        <v>5515209.3300000001</v>
      </c>
    </row>
    <row r="62" spans="1:7" ht="15.75" customHeight="1" x14ac:dyDescent="0.25">
      <c r="A62" s="22" t="s">
        <v>65</v>
      </c>
      <c r="B62" s="23">
        <v>7397687</v>
      </c>
      <c r="C62" s="23">
        <v>0</v>
      </c>
      <c r="D62" s="24">
        <f t="shared" si="1"/>
        <v>7397687</v>
      </c>
      <c r="E62" s="23">
        <v>516983.43</v>
      </c>
      <c r="F62" s="23">
        <v>490678.45</v>
      </c>
      <c r="G62" s="24">
        <f t="shared" si="2"/>
        <v>6880703.5700000003</v>
      </c>
    </row>
    <row r="63" spans="1:7" ht="15.75" customHeight="1" x14ac:dyDescent="0.25">
      <c r="A63" s="22" t="s">
        <v>66</v>
      </c>
      <c r="B63" s="23">
        <v>1472710</v>
      </c>
      <c r="C63" s="23">
        <v>0</v>
      </c>
      <c r="D63" s="24">
        <f t="shared" si="1"/>
        <v>1472710</v>
      </c>
      <c r="E63" s="23">
        <v>319425.68</v>
      </c>
      <c r="F63" s="23">
        <v>302100.84999999998</v>
      </c>
      <c r="G63" s="24">
        <f t="shared" si="2"/>
        <v>1153284.32</v>
      </c>
    </row>
    <row r="64" spans="1:7" ht="15.75" customHeight="1" x14ac:dyDescent="0.25">
      <c r="A64" s="22" t="s">
        <v>67</v>
      </c>
      <c r="B64" s="23">
        <v>2244090</v>
      </c>
      <c r="C64" s="23">
        <v>0</v>
      </c>
      <c r="D64" s="24">
        <f t="shared" si="1"/>
        <v>2244090</v>
      </c>
      <c r="E64" s="23">
        <v>424376.45</v>
      </c>
      <c r="F64" s="23">
        <v>400903.5</v>
      </c>
      <c r="G64" s="24">
        <f t="shared" si="2"/>
        <v>1819713.55</v>
      </c>
    </row>
    <row r="65" spans="1:7" ht="15.75" customHeight="1" x14ac:dyDescent="0.25">
      <c r="A65" s="22" t="s">
        <v>68</v>
      </c>
      <c r="B65" s="23">
        <v>4445271</v>
      </c>
      <c r="C65" s="23">
        <v>5834.75</v>
      </c>
      <c r="D65" s="24">
        <f t="shared" si="1"/>
        <v>4451105.75</v>
      </c>
      <c r="E65" s="23">
        <v>887013.3</v>
      </c>
      <c r="F65" s="23">
        <v>839206.49</v>
      </c>
      <c r="G65" s="24">
        <f t="shared" si="2"/>
        <v>3564092.45</v>
      </c>
    </row>
    <row r="66" spans="1:7" ht="15.75" customHeight="1" x14ac:dyDescent="0.25">
      <c r="A66" s="22" t="s">
        <v>69</v>
      </c>
      <c r="B66" s="23">
        <v>2634226</v>
      </c>
      <c r="C66" s="23">
        <v>0</v>
      </c>
      <c r="D66" s="24">
        <f t="shared" si="1"/>
        <v>2634226</v>
      </c>
      <c r="E66" s="23">
        <v>518454.71</v>
      </c>
      <c r="F66" s="23">
        <v>487206.79</v>
      </c>
      <c r="G66" s="24">
        <f t="shared" si="2"/>
        <v>2115771.29</v>
      </c>
    </row>
    <row r="67" spans="1:7" ht="15.75" customHeight="1" x14ac:dyDescent="0.25">
      <c r="A67" s="22" t="s">
        <v>70</v>
      </c>
      <c r="B67" s="23">
        <v>4927404</v>
      </c>
      <c r="C67" s="23">
        <v>-5000</v>
      </c>
      <c r="D67" s="24">
        <f t="shared" si="1"/>
        <v>4922404</v>
      </c>
      <c r="E67" s="23">
        <v>1033776.31</v>
      </c>
      <c r="F67" s="23">
        <v>976113.8</v>
      </c>
      <c r="G67" s="24">
        <f t="shared" si="2"/>
        <v>3888627.69</v>
      </c>
    </row>
    <row r="68" spans="1:7" ht="15.75" customHeight="1" x14ac:dyDescent="0.25">
      <c r="A68" s="22" t="s">
        <v>71</v>
      </c>
      <c r="B68" s="23">
        <v>7324541</v>
      </c>
      <c r="C68" s="23">
        <v>-834.75</v>
      </c>
      <c r="D68" s="24">
        <f t="shared" si="1"/>
        <v>7323706.25</v>
      </c>
      <c r="E68" s="23">
        <v>1537082.66</v>
      </c>
      <c r="F68" s="23">
        <v>1451489.69</v>
      </c>
      <c r="G68" s="24">
        <f t="shared" si="2"/>
        <v>5786623.5899999999</v>
      </c>
    </row>
    <row r="69" spans="1:7" ht="15.75" customHeight="1" x14ac:dyDescent="0.25">
      <c r="A69" s="22" t="s">
        <v>72</v>
      </c>
      <c r="B69" s="23">
        <v>1317155</v>
      </c>
      <c r="C69" s="23">
        <v>0</v>
      </c>
      <c r="D69" s="24">
        <f t="shared" si="1"/>
        <v>1317155</v>
      </c>
      <c r="E69" s="23">
        <v>217472.63</v>
      </c>
      <c r="F69" s="23">
        <v>207046.11</v>
      </c>
      <c r="G69" s="24">
        <f t="shared" si="2"/>
        <v>1099682.3700000001</v>
      </c>
    </row>
    <row r="70" spans="1:7" ht="15.75" customHeight="1" x14ac:dyDescent="0.25">
      <c r="A70" s="22" t="s">
        <v>73</v>
      </c>
      <c r="B70" s="23">
        <v>30547047.440000001</v>
      </c>
      <c r="C70" s="23">
        <v>0</v>
      </c>
      <c r="D70" s="24">
        <f t="shared" si="1"/>
        <v>30547047.440000001</v>
      </c>
      <c r="E70" s="23">
        <v>7636761.8700000001</v>
      </c>
      <c r="F70" s="23">
        <v>7636761.8700000001</v>
      </c>
      <c r="G70" s="24">
        <f t="shared" si="2"/>
        <v>22910285.57</v>
      </c>
    </row>
    <row r="71" spans="1:7" ht="15.75" customHeight="1" x14ac:dyDescent="0.25">
      <c r="A71" s="22" t="s">
        <v>74</v>
      </c>
      <c r="B71" s="23">
        <v>11150454.9</v>
      </c>
      <c r="C71" s="23">
        <v>0</v>
      </c>
      <c r="D71" s="24">
        <f t="shared" si="1"/>
        <v>11150454.9</v>
      </c>
      <c r="E71" s="23">
        <v>2787613.71</v>
      </c>
      <c r="F71" s="23">
        <v>2787613.71</v>
      </c>
      <c r="G71" s="24">
        <f t="shared" si="2"/>
        <v>8362841.1900000004</v>
      </c>
    </row>
    <row r="72" spans="1:7" ht="15.75" customHeight="1" x14ac:dyDescent="0.25">
      <c r="A72" s="22" t="s">
        <v>75</v>
      </c>
      <c r="B72" s="23">
        <v>8861092.25</v>
      </c>
      <c r="C72" s="23">
        <v>0</v>
      </c>
      <c r="D72" s="24">
        <f t="shared" si="1"/>
        <v>8861092.25</v>
      </c>
      <c r="E72" s="23">
        <v>2215273.0499999998</v>
      </c>
      <c r="F72" s="23">
        <v>2215273.0499999998</v>
      </c>
      <c r="G72" s="24">
        <f t="shared" si="2"/>
        <v>6645819.2000000002</v>
      </c>
    </row>
    <row r="73" spans="1:7" ht="15.75" customHeight="1" x14ac:dyDescent="0.25">
      <c r="A73" s="22" t="s">
        <v>76</v>
      </c>
      <c r="B73" s="23">
        <v>0</v>
      </c>
      <c r="C73" s="23">
        <v>13073293</v>
      </c>
      <c r="D73" s="24">
        <f t="shared" si="1"/>
        <v>13073293</v>
      </c>
      <c r="E73" s="23">
        <v>2018323.25</v>
      </c>
      <c r="F73" s="23">
        <v>2018323.25</v>
      </c>
      <c r="G73" s="24">
        <f t="shared" si="2"/>
        <v>11054969.75</v>
      </c>
    </row>
    <row r="74" spans="1:7" x14ac:dyDescent="0.25">
      <c r="A74" s="25" t="s">
        <v>77</v>
      </c>
      <c r="B74" s="26"/>
      <c r="C74" s="26"/>
      <c r="D74" s="26"/>
      <c r="E74" s="26"/>
      <c r="F74" s="26"/>
      <c r="G74" s="26"/>
    </row>
    <row r="75" spans="1:7" x14ac:dyDescent="0.25">
      <c r="A75" s="27" t="s">
        <v>78</v>
      </c>
      <c r="B75" s="28">
        <f t="shared" ref="B75:G75" si="3">SUM(B76:B83)</f>
        <v>241433571</v>
      </c>
      <c r="C75" s="28">
        <f t="shared" si="3"/>
        <v>1020700</v>
      </c>
      <c r="D75" s="28">
        <f t="shared" si="3"/>
        <v>242454271</v>
      </c>
      <c r="E75" s="28">
        <f t="shared" si="3"/>
        <v>38700903.700000003</v>
      </c>
      <c r="F75" s="28">
        <f t="shared" si="3"/>
        <v>33874364.880000003</v>
      </c>
      <c r="G75" s="28">
        <f t="shared" si="3"/>
        <v>203753367.30000001</v>
      </c>
    </row>
    <row r="76" spans="1:7" x14ac:dyDescent="0.25">
      <c r="A76" s="22" t="s">
        <v>32</v>
      </c>
      <c r="B76" s="23">
        <v>2000000</v>
      </c>
      <c r="C76" s="23">
        <v>0</v>
      </c>
      <c r="D76" s="24">
        <f t="shared" ref="D76:D83" si="4">B76+C76</f>
        <v>2000000</v>
      </c>
      <c r="E76" s="23">
        <v>0</v>
      </c>
      <c r="F76" s="23">
        <v>0</v>
      </c>
      <c r="G76" s="24">
        <f t="shared" ref="G76:G83" si="5">D76-E76</f>
        <v>2000000</v>
      </c>
    </row>
    <row r="77" spans="1:7" x14ac:dyDescent="0.25">
      <c r="A77" s="22" t="s">
        <v>35</v>
      </c>
      <c r="B77" s="23">
        <v>10018058.84</v>
      </c>
      <c r="C77" s="23">
        <v>0</v>
      </c>
      <c r="D77" s="24">
        <f t="shared" si="4"/>
        <v>10018058.84</v>
      </c>
      <c r="E77" s="23">
        <v>4420256.1900000004</v>
      </c>
      <c r="F77" s="23">
        <v>1218719.76</v>
      </c>
      <c r="G77" s="24">
        <f t="shared" si="5"/>
        <v>5597802.6499999994</v>
      </c>
    </row>
    <row r="78" spans="1:7" x14ac:dyDescent="0.25">
      <c r="A78" s="22" t="s">
        <v>38</v>
      </c>
      <c r="B78" s="23">
        <v>69152808</v>
      </c>
      <c r="C78" s="23">
        <v>0</v>
      </c>
      <c r="D78" s="24">
        <f t="shared" si="4"/>
        <v>69152808</v>
      </c>
      <c r="E78" s="23">
        <v>0</v>
      </c>
      <c r="F78" s="23">
        <v>0</v>
      </c>
      <c r="G78" s="24">
        <f t="shared" si="5"/>
        <v>69152808</v>
      </c>
    </row>
    <row r="79" spans="1:7" x14ac:dyDescent="0.25">
      <c r="A79" s="22" t="s">
        <v>41</v>
      </c>
      <c r="B79" s="23">
        <v>8840124</v>
      </c>
      <c r="C79" s="23">
        <v>0</v>
      </c>
      <c r="D79" s="24">
        <f t="shared" si="4"/>
        <v>8840124</v>
      </c>
      <c r="E79" s="23">
        <v>1260493.3400000001</v>
      </c>
      <c r="F79" s="23">
        <v>1201039.95</v>
      </c>
      <c r="G79" s="24">
        <f t="shared" si="5"/>
        <v>7579630.6600000001</v>
      </c>
    </row>
    <row r="80" spans="1:7" x14ac:dyDescent="0.25">
      <c r="A80" s="22" t="s">
        <v>43</v>
      </c>
      <c r="B80" s="23">
        <v>147829053</v>
      </c>
      <c r="C80" s="23">
        <v>0</v>
      </c>
      <c r="D80" s="24">
        <f t="shared" si="4"/>
        <v>147829053</v>
      </c>
      <c r="E80" s="23">
        <v>32226382.969999999</v>
      </c>
      <c r="F80" s="23">
        <v>30660833.969999999</v>
      </c>
      <c r="G80" s="24">
        <f t="shared" si="5"/>
        <v>115602670.03</v>
      </c>
    </row>
    <row r="81" spans="1:7" x14ac:dyDescent="0.25">
      <c r="A81" s="22" t="s">
        <v>44</v>
      </c>
      <c r="B81" s="23">
        <v>0</v>
      </c>
      <c r="C81" s="23">
        <v>1020700</v>
      </c>
      <c r="D81" s="24">
        <f t="shared" si="4"/>
        <v>1020700</v>
      </c>
      <c r="E81" s="23">
        <v>244850</v>
      </c>
      <c r="F81" s="23">
        <v>244850</v>
      </c>
      <c r="G81" s="24">
        <f t="shared" si="5"/>
        <v>775850</v>
      </c>
    </row>
    <row r="82" spans="1:7" x14ac:dyDescent="0.25">
      <c r="A82" s="22" t="s">
        <v>58</v>
      </c>
      <c r="B82" s="23">
        <v>300000</v>
      </c>
      <c r="C82" s="23">
        <v>0</v>
      </c>
      <c r="D82" s="24">
        <f t="shared" si="4"/>
        <v>300000</v>
      </c>
      <c r="E82" s="23">
        <v>0</v>
      </c>
      <c r="F82" s="23">
        <v>0</v>
      </c>
      <c r="G82" s="24">
        <f t="shared" si="5"/>
        <v>300000</v>
      </c>
    </row>
    <row r="83" spans="1:7" x14ac:dyDescent="0.25">
      <c r="A83" s="22" t="s">
        <v>73</v>
      </c>
      <c r="B83" s="23">
        <v>3293527.16</v>
      </c>
      <c r="C83" s="23">
        <v>0</v>
      </c>
      <c r="D83" s="24">
        <f t="shared" si="4"/>
        <v>3293527.16</v>
      </c>
      <c r="E83" s="23">
        <v>548921.19999999995</v>
      </c>
      <c r="F83" s="23">
        <v>548921.19999999995</v>
      </c>
      <c r="G83" s="24">
        <f t="shared" si="5"/>
        <v>2744605.96</v>
      </c>
    </row>
    <row r="84" spans="1:7" x14ac:dyDescent="0.25">
      <c r="A84" s="22"/>
      <c r="B84" s="29"/>
      <c r="C84" s="29"/>
      <c r="D84" s="24"/>
      <c r="E84" s="29"/>
      <c r="F84" s="29"/>
      <c r="G84" s="24"/>
    </row>
    <row r="85" spans="1:7" x14ac:dyDescent="0.25">
      <c r="A85" s="27" t="s">
        <v>79</v>
      </c>
      <c r="B85" s="28">
        <f t="shared" ref="B85:G85" si="6">SUM(B75,B9)</f>
        <v>967507619</v>
      </c>
      <c r="C85" s="28">
        <f t="shared" si="6"/>
        <v>12750336.810000002</v>
      </c>
      <c r="D85" s="28">
        <f t="shared" si="6"/>
        <v>980257955.81000006</v>
      </c>
      <c r="E85" s="28">
        <f t="shared" si="6"/>
        <v>187849823.96000004</v>
      </c>
      <c r="F85" s="28">
        <f t="shared" si="6"/>
        <v>178028970.44</v>
      </c>
      <c r="G85" s="28">
        <f t="shared" si="6"/>
        <v>792408131.85000038</v>
      </c>
    </row>
    <row r="86" spans="1:7" x14ac:dyDescent="0.25">
      <c r="A86" s="30"/>
      <c r="B86" s="30"/>
      <c r="C86" s="30"/>
      <c r="D86" s="30"/>
      <c r="E86" s="30"/>
      <c r="F86" s="30"/>
      <c r="G86" s="30"/>
    </row>
    <row r="88" spans="1:7" ht="15" customHeight="1" x14ac:dyDescent="0.25">
      <c r="A88" s="31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G85" xr:uid="{DEBB5B4F-B5D1-4B77-8BA8-CC76DD7CD85F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9" fitToHeight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b)</vt:lpstr>
      <vt:lpstr>'Formato 6 b)'!Área_de_impresión</vt:lpstr>
      <vt:lpstr>'Formato 6 b)'!Títulos_a_imprimir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FINANZAS-13730</dc:creator>
  <cp:lastModifiedBy>FINANZAS-13730</cp:lastModifiedBy>
  <cp:lastPrinted>2025-04-30T19:16:26Z</cp:lastPrinted>
  <dcterms:created xsi:type="dcterms:W3CDTF">2025-04-30T19:16:21Z</dcterms:created>
  <dcterms:modified xsi:type="dcterms:W3CDTF">2025-04-30T19:16:46Z</dcterms:modified>
</cp:coreProperties>
</file>