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ROCIO\OneDrive\Escritorio\RESPALDO CONTADORA 2021\PC\Documents\Documents\COMUDEG 2025\SIRET\ABRIL JUNIO\DIGITAL\"/>
    </mc:Choice>
  </mc:AlternateContent>
  <xr:revisionPtr revIDLastSave="0" documentId="8_{815FE4C3-FAAA-49D2-BC5C-F94149A3F19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<sst xmlns="http://schemas.openxmlformats.org/spreadsheetml/2006/main" count="62" uniqueCount="61">
  <si>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</si>
  <si>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</si>
  <si>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</si>
  <si>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</si>
  <si>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</si>
  <si>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</si>
  <si>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</si>
  <si>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</si>
  <si>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</si>
  <si>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</si>
  <si>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</si>
  <si>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</si>
  <si>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</si>
  <si>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</si>
  <si>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</si>
  <si>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</si>
  <si>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</si>
  <si>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</si>
  <si>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</si>
  <si>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</si>
  <si>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</si>
  <si>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</si>
  <si>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</si>
  <si>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</si>
  <si>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</si>
  <si>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</si>
  <si>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</si>
  <si>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</si>
  <si>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</si>
  <si>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</si>
  <si>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</si>
  <si>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</si>
  <si>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</si>
  <si>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</si>
  <si>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</si>
  <si>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</si>
  <si>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</si>
  <si>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</si>
  <si>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</si>
  <si>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</si>
  <si>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</si>
  <si>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</si>
  <si>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</si>
  <si>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</si>
  <si>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</si>
  <si>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</si>
  <si>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</si>
  <si>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</si>
  <si>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</si>
  <si>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</si>
  <si>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</si>
  <si>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</si>
  <si>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</si>
  <si>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</si>
  <si>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</si>
  <si>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</si>
  <si>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</si>
  <si>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</si>
  <si>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</si>
  <si>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</si>
  <si>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Comisión Municipal del Deporte de Guanajuato
Estado de Situación Financiera
Al 30 de Junio de 2025 y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</si>
</sst>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43" fontId="4" fillId="0" borderId="4" xfId="17" applyFont="1" applyFill="1" applyBorder="1" applyAlignment="1" applyProtection="1">
      <alignment horizontal="right" vertical="top" wrapText="1"/>
      <protection locked="0"/>
    </xf>
    <xf numFmtId="43" fontId="3" fillId="0" borderId="4" xfId="17" applyFont="1" applyFill="1" applyBorder="1" applyAlignment="1" applyProtection="1">
      <alignment horizontal="right" vertical="top" wrapText="1"/>
      <protection locked="0"/>
    </xf>
    <xf numFmtId="43" fontId="4" fillId="0" borderId="4" xfId="17" applyFont="1" applyFill="1" applyBorder="1" applyAlignment="1" applyProtection="1">
      <alignment horizontal="center" vertical="top" wrapText="1"/>
      <protection locked="0"/>
    </xf>
    <xf numFmtId="43" fontId="4" fillId="0" borderId="4" xfId="17" applyFont="1" applyBorder="1" applyAlignment="1" applyProtection="1">
      <alignment horizontal="right" vertical="top"/>
      <protection locked="0"/>
    </xf>
    <xf numFmtId="43" fontId="3" fillId="0" borderId="4" xfId="17" applyFont="1" applyFill="1" applyBorder="1" applyAlignment="1" applyProtection="1">
      <alignment horizontal="right" vertical="top"/>
      <protection locked="0"/>
    </xf>
    <xf numFmtId="43" fontId="3" fillId="0" borderId="4" xfId="17" applyFont="1" applyBorder="1" applyAlignment="1" applyProtection="1">
      <alignment horizontal="right" vertical="top"/>
      <protection locked="0"/>
    </xf>
    <xf numFmtId="43" fontId="4" fillId="0" borderId="4" xfId="17" applyFont="1" applyBorder="1" applyAlignment="1" applyProtection="1">
      <alignment horizontal="center" vertical="top"/>
      <protection locked="0"/>
    </xf>
  </cellXfs>
  <cellStyles count="18">
    <cellStyle name="Euro" xfId="1" xr:uid="{00000000-0005-0000-0000-000000000000}"/>
    <cellStyle name="Millares" xfId="17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activeCell="B8" sqref="B8"/>
    </sheetView>
  </sheetViews>
  <sheetFormatPr baseColWidth="10" defaultColWidth="12" defaultRowHeight="10.199999999999999" x14ac:dyDescent="0.2"/>
  <cols>
    <col min="1" max="1" width="61.85546875" style="1" customWidth="1"/>
    <col min="2" max="2" width="15.85546875" style="1" customWidth="1"/>
    <col min="3" max="3" width="15.85546875" style="4" customWidth="1"/>
    <col min="4" max="4" width="61.85546875" style="4" customWidth="1"/>
    <col min="5" max="6" width="15.85546875" style="4" customWidth="1"/>
    <col min="7" max="16384" width="12" style="2"/>
  </cols>
  <sheetData>
    <row r="1" spans="1:6" ht="45" customHeight="1" x14ac:dyDescent="0.2">
      <c r="A1" s="25" t="s">
        <v>60</v>
      </c>
      <c r="B1" s="26"/>
      <c r="C1" s="26"/>
      <c r="D1" s="26"/>
      <c r="E1" s="26"/>
      <c r="F1" s="27"/>
    </row>
    <row r="2" spans="1:6" x14ac:dyDescent="0.2">
      <c r="A2" s="5" t="s">
        <v>51</v>
      </c>
      <c r="B2" s="5">
        <v>2025</v>
      </c>
      <c r="C2" s="5">
        <v>2024</v>
      </c>
      <c r="D2" s="5" t="s">
        <v>51</v>
      </c>
      <c r="E2" s="5">
        <v>2025</v>
      </c>
      <c r="F2" s="5">
        <v>2024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8">
        <v>2465787.39</v>
      </c>
      <c r="C5" s="28">
        <v>7358254.9199999999</v>
      </c>
      <c r="D5" s="9" t="s">
        <v>36</v>
      </c>
      <c r="E5" s="28">
        <v>2159455.33</v>
      </c>
      <c r="F5" s="31">
        <v>1592487.04</v>
      </c>
    </row>
    <row r="6" spans="1:6" x14ac:dyDescent="0.2">
      <c r="A6" s="9" t="s">
        <v>23</v>
      </c>
      <c r="B6" s="28">
        <v>9400</v>
      </c>
      <c r="C6" s="28">
        <v>5454.5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0</v>
      </c>
      <c r="C7" s="18">
        <v>0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0</v>
      </c>
      <c r="C9" s="18">
        <v>0</v>
      </c>
      <c r="D9" s="9" t="s">
        <v>38</v>
      </c>
      <c r="E9" s="18">
        <v>0</v>
      </c>
      <c r="F9" s="21">
        <v>0</v>
      </c>
    </row>
    <row r="10" spans="1:6" ht="20.399999999999999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0</v>
      </c>
      <c r="F12" s="21">
        <v>0</v>
      </c>
    </row>
    <row r="13" spans="1:6" x14ac:dyDescent="0.2">
      <c r="A13" s="8" t="s">
        <v>52</v>
      </c>
      <c r="B13" s="29">
        <f>SUM(B5:B11)</f>
        <v>2475187.39</v>
      </c>
      <c r="C13" s="29">
        <f>SUM(C5:C11)</f>
        <v>7363709.4199999999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32">
        <f>SUM(E5:E12)</f>
        <v>2159455.33</v>
      </c>
      <c r="F14" s="33">
        <f>SUM(F5:F12)</f>
        <v>1592487.04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0</v>
      </c>
      <c r="C18" s="18">
        <v>0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28">
        <v>2768646.44</v>
      </c>
      <c r="C19" s="28">
        <v>2566357.11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0</v>
      </c>
      <c r="C20" s="18">
        <v>0</v>
      </c>
      <c r="D20" s="9" t="s">
        <v>41</v>
      </c>
      <c r="E20" s="18">
        <v>0</v>
      </c>
      <c r="F20" s="21">
        <v>0</v>
      </c>
    </row>
    <row r="21" spans="1:6" ht="20.399999999999999" x14ac:dyDescent="0.2">
      <c r="A21" s="9" t="s">
        <v>33</v>
      </c>
      <c r="B21" s="28">
        <v>-862424.42</v>
      </c>
      <c r="C21" s="28">
        <v>-632129.06000000006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0</v>
      </c>
      <c r="C22" s="18">
        <v>0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4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9">
        <f>SUM(B16:B24)</f>
        <v>1906222.02</v>
      </c>
      <c r="C26" s="29">
        <f>SUM(C16:C24)</f>
        <v>1934228.0499999998</v>
      </c>
      <c r="D26" s="12" t="s">
        <v>50</v>
      </c>
      <c r="E26" s="29">
        <f>SUM(E24+E14)</f>
        <v>2159455.33</v>
      </c>
      <c r="F26" s="33">
        <f>SUM(F14+F24)</f>
        <v>1592487.04</v>
      </c>
    </row>
    <row r="27" spans="1:6" x14ac:dyDescent="0.2">
      <c r="A27" s="11"/>
      <c r="B27" s="30"/>
      <c r="C27" s="30"/>
      <c r="D27" s="11"/>
      <c r="E27" s="19"/>
      <c r="F27" s="23"/>
    </row>
    <row r="28" spans="1:6" x14ac:dyDescent="0.2">
      <c r="A28" s="8" t="s">
        <v>57</v>
      </c>
      <c r="B28" s="29">
        <f>B13+B26</f>
        <v>4381409.41</v>
      </c>
      <c r="C28" s="29">
        <f>C13+C26</f>
        <v>9297937.4699999988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9">
        <f>SUM(E31:E33)</f>
        <v>244020</v>
      </c>
      <c r="F30" s="33">
        <f>SUM(F31:F33)</f>
        <v>246520</v>
      </c>
    </row>
    <row r="31" spans="1:6" x14ac:dyDescent="0.2">
      <c r="A31" s="13"/>
      <c r="B31" s="14"/>
      <c r="C31" s="15"/>
      <c r="D31" s="9" t="s">
        <v>2</v>
      </c>
      <c r="E31" s="18">
        <v>0</v>
      </c>
      <c r="F31" s="31">
        <v>2500</v>
      </c>
    </row>
    <row r="32" spans="1:6" x14ac:dyDescent="0.2">
      <c r="A32" s="13"/>
      <c r="B32" s="14"/>
      <c r="C32" s="15"/>
      <c r="D32" s="9" t="s">
        <v>13</v>
      </c>
      <c r="E32" s="28">
        <v>244020</v>
      </c>
      <c r="F32" s="31">
        <v>244020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9">
        <f>SUM(E36:E40)</f>
        <v>1977934.0799999998</v>
      </c>
      <c r="F35" s="33">
        <f>SUM(F36:F40)</f>
        <v>7458930.4299999997</v>
      </c>
    </row>
    <row r="36" spans="1:6" x14ac:dyDescent="0.2">
      <c r="A36" s="13"/>
      <c r="B36" s="14"/>
      <c r="C36" s="15"/>
      <c r="D36" s="9" t="s">
        <v>46</v>
      </c>
      <c r="E36" s="28">
        <v>187129.2</v>
      </c>
      <c r="F36" s="31">
        <v>4992391.25</v>
      </c>
    </row>
    <row r="37" spans="1:6" x14ac:dyDescent="0.2">
      <c r="A37" s="13"/>
      <c r="B37" s="14"/>
      <c r="C37" s="15"/>
      <c r="D37" s="9" t="s">
        <v>14</v>
      </c>
      <c r="E37" s="28">
        <v>1790804.88</v>
      </c>
      <c r="F37" s="31">
        <v>2466539.1800000002</v>
      </c>
    </row>
    <row r="38" spans="1:6" x14ac:dyDescent="0.2">
      <c r="A38" s="13"/>
      <c r="B38" s="14"/>
      <c r="C38" s="15"/>
      <c r="D38" s="9" t="s">
        <v>3</v>
      </c>
      <c r="E38" s="18">
        <v>0</v>
      </c>
      <c r="F38" s="21">
        <v>0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6" x14ac:dyDescent="0.2">
      <c r="A40" s="13"/>
      <c r="B40" s="14"/>
      <c r="C40" s="15"/>
      <c r="D40" s="9" t="s">
        <v>47</v>
      </c>
      <c r="E40" s="18">
        <v>0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0.399999999999999" x14ac:dyDescent="0.2">
      <c r="A42" s="13"/>
      <c r="B42" s="14"/>
      <c r="C42" s="15"/>
      <c r="D42" s="8" t="s">
        <v>58</v>
      </c>
      <c r="E42" s="20">
        <f>SUM(E43:E44)</f>
        <v>0</v>
      </c>
      <c r="F42" s="24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9">
        <f>SUM(E42+E35+E30)</f>
        <v>2221954.08</v>
      </c>
      <c r="F46" s="33">
        <f>SUM(F42+F35+F30)</f>
        <v>7705450.4299999997</v>
      </c>
    </row>
    <row r="47" spans="1:6" x14ac:dyDescent="0.2">
      <c r="A47" s="13"/>
      <c r="B47" s="14"/>
      <c r="C47" s="15"/>
      <c r="D47" s="11"/>
      <c r="E47" s="30"/>
      <c r="F47" s="34"/>
    </row>
    <row r="48" spans="1:6" x14ac:dyDescent="0.2">
      <c r="A48" s="13"/>
      <c r="B48" s="14"/>
      <c r="C48" s="15"/>
      <c r="D48" s="8" t="s">
        <v>49</v>
      </c>
      <c r="E48" s="29">
        <f>E46+E26</f>
        <v>4381409.41</v>
      </c>
      <c r="F48" s="29">
        <f>F46+F26</f>
        <v>9297937.4699999988</v>
      </c>
    </row>
    <row r="49" spans="1:6" x14ac:dyDescent="0.2">
      <c r="A49" s="13"/>
      <c r="B49" s="14"/>
      <c r="C49" s="14"/>
      <c r="D49" s="16"/>
      <c r="E49" s="15"/>
      <c r="F49" s="15"/>
    </row>
    <row r="51" spans="1:6" ht="13.2" x14ac:dyDescent="0.2">
      <c r="A51" s="17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CP ROCIO</cp:lastModifiedBy>
  <cp:lastPrinted>2018-03-04T05:00:29Z</cp:lastPrinted>
  <dcterms:created xsi:type="dcterms:W3CDTF">2012-12-11T20:26:08Z</dcterms:created>
  <dcterms:modified xsi:type="dcterms:W3CDTF">2025-07-17T18:42:01Z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