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ED0AE755-B71C-4592-BB08-89918B039E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E12" i="2" l="1"/>
  <c r="F12" i="2"/>
  <c r="D3" i="2"/>
  <c r="C3" i="2"/>
  <c r="B3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<sst xmlns="http://schemas.openxmlformats.org/spreadsheetml/2006/main" count="27" uniqueCount="27">
  <si>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</si>
  <si>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</si>
  <si>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</si>
  <si>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</si>
  <si>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</si>
  <si>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</si>
  <si>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</si>
  <si>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</si>
  <si>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</si>
  <si>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</si>
  <si>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</si>
  <si>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</si>
  <si>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</si>
  <si>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</si>
  <si>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</si>
  <si>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</si>
  <si>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</si>
  <si>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</si>
  <si>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</si>
  <si>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</si>
  <si>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</si>
  <si>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</si>
  <si>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</si>
  <si>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</si>
  <si>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</si>
  <si>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</si>
  <si>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de Guanajuato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</si>
</sst>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3" fontId="2" fillId="0" borderId="4" xfId="16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28" sqref="B28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3">
        <f>B4+B12</f>
        <v>5022402.57</v>
      </c>
      <c r="C3" s="13">
        <f t="shared" ref="C3:F3" si="0">C4+C12</f>
        <v>22546313.879999999</v>
      </c>
      <c r="D3" s="13">
        <f t="shared" si="0"/>
        <v>23187307.039999999</v>
      </c>
      <c r="E3" s="13">
        <f t="shared" si="0"/>
        <v>4381409.41</v>
      </c>
      <c r="F3" s="13">
        <f t="shared" si="0"/>
        <v>-640993.15999999968</v>
      </c>
    </row>
    <row r="4" spans="1:6" x14ac:dyDescent="0.2">
      <c r="A4" s="5" t="s">
        <v>4</v>
      </c>
      <c r="B4" s="13">
        <f>SUM(B5:B11)</f>
        <v>3148779.45</v>
      </c>
      <c r="C4" s="13">
        <f>SUM(C5:C11)</f>
        <v>22468856.73</v>
      </c>
      <c r="D4" s="13">
        <f>SUM(D5:D11)</f>
        <v>23142448.789999999</v>
      </c>
      <c r="E4" s="13">
        <f>SUM(E5:E11)</f>
        <v>2475187.3900000006</v>
      </c>
      <c r="F4" s="13">
        <f>SUM(F5:F11)</f>
        <v>-673592.05999999959</v>
      </c>
    </row>
    <row r="5" spans="1:6" x14ac:dyDescent="0.2">
      <c r="A5" s="6" t="s">
        <v>5</v>
      </c>
      <c r="B5" s="14">
        <v>3139379.45</v>
      </c>
      <c r="C5" s="14">
        <v>11085932.6</v>
      </c>
      <c r="D5" s="14">
        <v>11759524.66</v>
      </c>
      <c r="E5" s="14">
        <f>B5+C5-D5</f>
        <v>2465787.3900000006</v>
      </c>
      <c r="F5" s="14">
        <f t="shared" ref="F5:F11" si="1">E5-B5</f>
        <v>-673592.05999999959</v>
      </c>
    </row>
    <row r="6" spans="1:6" x14ac:dyDescent="0.2">
      <c r="A6" s="6" t="s">
        <v>6</v>
      </c>
      <c r="B6" s="14">
        <v>9400</v>
      </c>
      <c r="C6" s="14">
        <v>11382924.130000001</v>
      </c>
      <c r="D6" s="14">
        <v>11382924.130000001</v>
      </c>
      <c r="E6" s="14">
        <f t="shared" ref="E6:E11" si="2">B6+C6-D6</f>
        <v>9400</v>
      </c>
      <c r="F6" s="8">
        <f t="shared" si="1"/>
        <v>0</v>
      </c>
    </row>
    <row r="7" spans="1:6" x14ac:dyDescent="0.2">
      <c r="A7" s="6" t="s">
        <v>7</v>
      </c>
      <c r="B7" s="8">
        <v>0</v>
      </c>
      <c r="C7" s="8">
        <v>0</v>
      </c>
      <c r="D7" s="8">
        <v>0</v>
      </c>
      <c r="E7" s="8">
        <f t="shared" si="2"/>
        <v>0</v>
      </c>
      <c r="F7" s="8">
        <f t="shared" si="1"/>
        <v>0</v>
      </c>
    </row>
    <row r="8" spans="1:6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6" t="s">
        <v>2</v>
      </c>
      <c r="B9" s="8">
        <v>0</v>
      </c>
      <c r="C9" s="8">
        <v>0</v>
      </c>
      <c r="D9" s="8">
        <v>0</v>
      </c>
      <c r="E9" s="8">
        <f t="shared" si="2"/>
        <v>0</v>
      </c>
      <c r="F9" s="8">
        <f t="shared" si="1"/>
        <v>0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5" t="s">
        <v>10</v>
      </c>
      <c r="B12" s="13">
        <f>SUM(B13:B21)</f>
        <v>1873623.12</v>
      </c>
      <c r="C12" s="13">
        <f>SUM(C13:C21)</f>
        <v>77457.149999999994</v>
      </c>
      <c r="D12" s="13">
        <f>SUM(D13:D21)</f>
        <v>44858.25</v>
      </c>
      <c r="E12" s="13">
        <f>SUM(E13:E21)</f>
        <v>1906222.02</v>
      </c>
      <c r="F12" s="13">
        <f>SUM(F13:F21)</f>
        <v>32598.899999999907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6" t="s">
        <v>13</v>
      </c>
      <c r="B15" s="9">
        <v>0</v>
      </c>
      <c r="C15" s="9">
        <v>0</v>
      </c>
      <c r="D15" s="9">
        <v>0</v>
      </c>
      <c r="E15" s="9">
        <f t="shared" si="4"/>
        <v>0</v>
      </c>
      <c r="F15" s="9">
        <f t="shared" si="3"/>
        <v>0</v>
      </c>
    </row>
    <row r="16" spans="1:6" x14ac:dyDescent="0.2">
      <c r="A16" s="6" t="s">
        <v>14</v>
      </c>
      <c r="B16" s="14">
        <v>2736047.54</v>
      </c>
      <c r="C16" s="14">
        <v>77457.149999999994</v>
      </c>
      <c r="D16" s="14">
        <v>44858.25</v>
      </c>
      <c r="E16" s="14">
        <f t="shared" si="4"/>
        <v>2768646.44</v>
      </c>
      <c r="F16" s="14">
        <f t="shared" si="3"/>
        <v>32598.899999999907</v>
      </c>
    </row>
    <row r="17" spans="1:6" x14ac:dyDescent="0.2">
      <c r="A17" s="6" t="s">
        <v>15</v>
      </c>
      <c r="B17" s="8">
        <v>0</v>
      </c>
      <c r="C17" s="8">
        <v>0</v>
      </c>
      <c r="D17" s="8">
        <v>0</v>
      </c>
      <c r="E17" s="8">
        <f t="shared" si="4"/>
        <v>0</v>
      </c>
      <c r="F17" s="8">
        <f t="shared" si="3"/>
        <v>0</v>
      </c>
    </row>
    <row r="18" spans="1:6" x14ac:dyDescent="0.2">
      <c r="A18" s="6" t="s">
        <v>16</v>
      </c>
      <c r="B18" s="14">
        <v>-862424.42</v>
      </c>
      <c r="C18" s="8">
        <v>0</v>
      </c>
      <c r="D18" s="8">
        <v>0</v>
      </c>
      <c r="E18" s="14">
        <f t="shared" si="4"/>
        <v>-862424.42</v>
      </c>
      <c r="F18" s="8">
        <f t="shared" si="3"/>
        <v>0</v>
      </c>
    </row>
    <row r="19" spans="1:6" x14ac:dyDescent="0.2">
      <c r="A19" s="6" t="s">
        <v>17</v>
      </c>
      <c r="B19" s="8">
        <v>0</v>
      </c>
      <c r="C19" s="8">
        <v>0</v>
      </c>
      <c r="D19" s="8">
        <v>0</v>
      </c>
      <c r="E19" s="8">
        <f t="shared" si="4"/>
        <v>0</v>
      </c>
      <c r="F19" s="8">
        <f t="shared" si="3"/>
        <v>0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ROCIO</cp:lastModifiedBy>
  <cp:lastPrinted>2018-03-08T18:40:55Z</cp:lastPrinted>
  <dcterms:created xsi:type="dcterms:W3CDTF">2014-02-09T04:04:15Z</dcterms:created>
  <dcterms:modified xsi:type="dcterms:W3CDTF">2025-07-18T15:55:53Z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