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D6" i="1"/>
  <c r="G6" i="1" s="1"/>
  <c r="D7" i="1"/>
  <c r="G7" i="1"/>
  <c r="D8" i="1"/>
  <c r="G8" i="1" s="1"/>
  <c r="D9" i="1"/>
  <c r="G9" i="1"/>
  <c r="D10" i="1"/>
  <c r="G10" i="1" s="1"/>
  <c r="D11" i="1"/>
  <c r="G11" i="1"/>
  <c r="D12" i="1"/>
  <c r="G12" i="1" s="1"/>
  <c r="D13" i="1"/>
  <c r="G13" i="1"/>
  <c r="D14" i="1"/>
  <c r="G14" i="1" s="1"/>
  <c r="D15" i="1"/>
  <c r="G15" i="1"/>
  <c r="D16" i="1"/>
  <c r="G16" i="1" s="1"/>
  <c r="D17" i="1"/>
  <c r="G17" i="1"/>
  <c r="D18" i="1"/>
  <c r="G18" i="1" s="1"/>
  <c r="D19" i="1"/>
  <c r="G19" i="1"/>
  <c r="D20" i="1"/>
  <c r="G20" i="1" s="1"/>
  <c r="D21" i="1"/>
  <c r="G21" i="1"/>
  <c r="D22" i="1"/>
  <c r="G22" i="1" s="1"/>
  <c r="D23" i="1"/>
  <c r="G23" i="1"/>
  <c r="D24" i="1"/>
  <c r="G24" i="1" s="1"/>
  <c r="D25" i="1"/>
  <c r="G25" i="1"/>
  <c r="D26" i="1"/>
  <c r="G26" i="1" s="1"/>
  <c r="D27" i="1"/>
  <c r="G27" i="1"/>
  <c r="D28" i="1"/>
  <c r="G28" i="1" s="1"/>
  <c r="D29" i="1"/>
  <c r="G29" i="1"/>
  <c r="D30" i="1"/>
  <c r="G30" i="1" s="1"/>
  <c r="D31" i="1"/>
  <c r="G31" i="1"/>
  <c r="D32" i="1"/>
  <c r="G32" i="1" s="1"/>
  <c r="D33" i="1"/>
  <c r="G33" i="1"/>
  <c r="D34" i="1"/>
  <c r="G34" i="1" s="1"/>
  <c r="D35" i="1"/>
  <c r="G35" i="1"/>
  <c r="D36" i="1"/>
  <c r="G36" i="1" s="1"/>
  <c r="D37" i="1"/>
  <c r="G37" i="1"/>
  <c r="D38" i="1"/>
  <c r="G38" i="1" s="1"/>
  <c r="D39" i="1"/>
  <c r="G39" i="1"/>
  <c r="D40" i="1"/>
  <c r="G40" i="1" s="1"/>
  <c r="D41" i="1"/>
  <c r="G41" i="1"/>
  <c r="D42" i="1"/>
  <c r="G42" i="1" s="1"/>
  <c r="D43" i="1"/>
  <c r="G43" i="1"/>
  <c r="D44" i="1"/>
  <c r="G44" i="1" s="1"/>
  <c r="D45" i="1"/>
  <c r="G45" i="1"/>
  <c r="D46" i="1"/>
  <c r="G46" i="1" s="1"/>
  <c r="D47" i="1"/>
  <c r="G47" i="1"/>
  <c r="D48" i="1"/>
  <c r="G48" i="1" s="1"/>
  <c r="D49" i="1"/>
  <c r="G49" i="1"/>
  <c r="D50" i="1"/>
  <c r="G50" i="1" s="1"/>
  <c r="D51" i="1"/>
  <c r="G51" i="1"/>
  <c r="D52" i="1"/>
  <c r="G52" i="1" s="1"/>
  <c r="D53" i="1"/>
  <c r="G53" i="1"/>
  <c r="D54" i="1"/>
  <c r="G54" i="1" s="1"/>
  <c r="D55" i="1"/>
  <c r="G55" i="1"/>
  <c r="D56" i="1"/>
  <c r="G56" i="1" s="1"/>
  <c r="D57" i="1"/>
  <c r="G57" i="1"/>
  <c r="D58" i="1"/>
  <c r="G58" i="1" s="1"/>
  <c r="D59" i="1"/>
  <c r="G59" i="1"/>
  <c r="D60" i="1"/>
  <c r="G60" i="1" s="1"/>
  <c r="D61" i="1"/>
  <c r="G61" i="1"/>
  <c r="D62" i="1"/>
  <c r="G62" i="1" s="1"/>
  <c r="D63" i="1"/>
  <c r="G63" i="1"/>
  <c r="D64" i="1"/>
  <c r="G64" i="1" s="1"/>
  <c r="D65" i="1"/>
  <c r="G65" i="1"/>
  <c r="D66" i="1"/>
  <c r="G66" i="1" s="1"/>
  <c r="D67" i="1"/>
  <c r="G67" i="1"/>
  <c r="D68" i="1"/>
  <c r="G68" i="1" s="1"/>
  <c r="B70" i="1"/>
  <c r="C70" i="1"/>
  <c r="E70" i="1"/>
  <c r="F70" i="1"/>
  <c r="D77" i="1"/>
  <c r="G77" i="1" s="1"/>
  <c r="D78" i="1"/>
  <c r="G78" i="1"/>
  <c r="D79" i="1"/>
  <c r="G79" i="1" s="1"/>
  <c r="D80" i="1"/>
  <c r="G80" i="1"/>
  <c r="B82" i="1"/>
  <c r="C82" i="1"/>
  <c r="E82" i="1"/>
  <c r="F82" i="1"/>
  <c r="D89" i="1"/>
  <c r="G89" i="1"/>
  <c r="D91" i="1"/>
  <c r="G91" i="1" s="1"/>
  <c r="D93" i="1"/>
  <c r="G93" i="1"/>
  <c r="D95" i="1"/>
  <c r="G95" i="1" s="1"/>
  <c r="D97" i="1"/>
  <c r="G97" i="1"/>
  <c r="D99" i="1"/>
  <c r="G99" i="1" s="1"/>
  <c r="D101" i="1"/>
  <c r="G101" i="1"/>
  <c r="D103" i="1"/>
  <c r="G103" i="1" s="1"/>
  <c r="B105" i="1"/>
  <c r="C105" i="1"/>
  <c r="D105" i="1"/>
  <c r="E105" i="1"/>
  <c r="F105" i="1"/>
  <c r="G70" i="1" l="1"/>
  <c r="G105" i="1"/>
  <c r="G82" i="1"/>
  <c r="D70" i="1"/>
  <c r="D82" i="1"/>
</calcChain>
</file>

<file path=xl/sharedStrings.xml><?xml version="1.0" encoding="utf-8"?>
<sst xmlns="http://schemas.openxmlformats.org/spreadsheetml/2006/main" count="108" uniqueCount="88">
  <si>
    <t>“Bajo protesta de decir verdad declaramos que los Estados Financieros y sus notas, son razonablemente correctos y son responsabilidad del emisor”</t>
  </si>
  <si>
    <t>Total del Egreso</t>
  </si>
  <si>
    <t>Entidades Paramunicipales (en sus diferentes clasificaciones)</t>
  </si>
  <si>
    <t>Fideicomisos Financieros Públicos con Participación Estatal Mayoritaria</t>
  </si>
  <si>
    <t>Entidades Paraestatales Empresariales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</si>
  <si>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</si>
  <si>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</si>
  <si>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</si>
  <si>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</si>
  <si>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</si>
  <si>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</si>
  <si>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</si>
  <si>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</si>
  <si>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</si>
  <si>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</si>
  <si>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</si>
  <si>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</si>
  <si>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</si>
  <si>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Municipio de Guanajuato
Estado Analítico del Ejercicio del Presupuesto de Egresos
Clasificación Administrativa
Del 1 de Enero al 30 de Junio de 2025
(Cifras en Pesos)</t>
  </si>
  <si>
    <t>Órganos Autónomos</t>
  </si>
  <si>
    <t>Poder Judicial</t>
  </si>
  <si>
    <t>Poder Legislativo</t>
  </si>
  <si>
    <t>Poder Ejecutivo</t>
  </si>
  <si>
    <t>NO APLICA</t>
  </si>
  <si>
    <t>31111M130900400 INST. MPAL ATENCION INTE</t>
  </si>
  <si>
    <t>31111M130900300 INST. MPAL DE PLANEACION</t>
  </si>
  <si>
    <t>31111M130900200 COMISION MPAL DEL DEPORT</t>
  </si>
  <si>
    <t>31111M130900100 DES INTEGRAL PARA LA FAM</t>
  </si>
  <si>
    <t>31111M130210500 DIRECCION DE LA TENENCIA</t>
  </si>
  <si>
    <t>31111M130210400 DIR IMAGEN URB Y GESTION</t>
  </si>
  <si>
    <t>31111M130210300 DIRECCION DE ADMINISTRAC</t>
  </si>
  <si>
    <t>31111M130210200 DIRECCION TECNICA ADMINI</t>
  </si>
  <si>
    <t>31111M130210100 DESP DIRECCION GRAL DE D</t>
  </si>
  <si>
    <t>31111M130200100 DESP JUZGADO ADMINISTRAT</t>
  </si>
  <si>
    <t>31111M130190400 DESP DIR GENERAL DE FOME</t>
  </si>
  <si>
    <t>31111M130190300 DIRECCION DE PROYECTOS P</t>
  </si>
  <si>
    <t>31111M130190200 DIR SECT PRODUCTIVOS Y E</t>
  </si>
  <si>
    <t>31111M130190100 DIRECCION DE ATRACCION D</t>
  </si>
  <si>
    <t>31111M130180200 DESP DIR GENERAL DE MEDI</t>
  </si>
  <si>
    <t>31111M130180100 DIRECCION DE GESTION AMB</t>
  </si>
  <si>
    <t>31111M130170300 DIRECCION DE MUSEO DE LA</t>
  </si>
  <si>
    <t>31111M130170200 DIRECCION DE JUVENTUDES</t>
  </si>
  <si>
    <t>31111M130170100 DESPACHO DIR GRAL DE CUL</t>
  </si>
  <si>
    <t>31111M130160600 DIR HOSPITALIDAD Y DESAR</t>
  </si>
  <si>
    <t>31111M130160300 DIRECCION DE POLITICA TU</t>
  </si>
  <si>
    <t>31111M130160200 DIRECCION DE PROMOCION T</t>
  </si>
  <si>
    <t>31111M130160100 DESP DIR GRAL DE TURISMO</t>
  </si>
  <si>
    <t>31111M130150600 DIRECCION DE SALUD</t>
  </si>
  <si>
    <t>31111M130150500 DIR ORGANIZACIONES Y PRO</t>
  </si>
  <si>
    <t>31111M130150300 DIRECCION DE DESARROLLO</t>
  </si>
  <si>
    <t>31111M130150200 DIR DE GESTION Y PARTICI</t>
  </si>
  <si>
    <t>31111M130150100 DESP DIR GRAL DESARROLLO</t>
  </si>
  <si>
    <t>31111M130140100 DESP DIR GENERAL ATENCIO</t>
  </si>
  <si>
    <t>31111M130130700 DIR CENTRO COMPUTO COMAN</t>
  </si>
  <si>
    <t>31111M130130600 PROCURADURIA AUX PROT NI</t>
  </si>
  <si>
    <t>31111M130130500 DIR FISCALIZACION Y CTRO</t>
  </si>
  <si>
    <t>31111M130130400 DIRECCION DE PROTECCION</t>
  </si>
  <si>
    <t>31111M130130300 COMISARIA DE LA POLICIA</t>
  </si>
  <si>
    <t>31111M130130200 SUBSEC TRANSITO MOVILIDA</t>
  </si>
  <si>
    <t>31111M130130100 DESPACHO SRIA DE SEGURID</t>
  </si>
  <si>
    <t>31111M130120500 DIRECCION DE MANTENIMIEN</t>
  </si>
  <si>
    <t>31111M130120400 DIR PROG DE OBRA, ESTUDI</t>
  </si>
  <si>
    <t>31111M130120300 DIRECCION DE CONSTRUCCIO</t>
  </si>
  <si>
    <t>31111M130120200 DIR TECNICA ADVA DE OBRA</t>
  </si>
  <si>
    <t>31111M130120100 DESPACHO DIR GENERAL DE</t>
  </si>
  <si>
    <t>31111M130100400 DIRECCION DE ALUMBRADO P</t>
  </si>
  <si>
    <t>31111M130100300 DIRECCION DE SERVICIOS B</t>
  </si>
  <si>
    <t>31111M130100200 DIRECCION DE SERVICIOS C</t>
  </si>
  <si>
    <t>31111M130100100 DESP DIR GENERAL DE SERV</t>
  </si>
  <si>
    <t>31111M130090700 DIRECCION DE RECURSOS HU</t>
  </si>
  <si>
    <t>31111M130090600 DIR. DE ADQUISICIONES Y</t>
  </si>
  <si>
    <t>31111M130090500 COORDINACION GENERAL DE</t>
  </si>
  <si>
    <t>31111M130090400 COORDINACION GENERAL DE</t>
  </si>
  <si>
    <t>31111M130090300 DIRECCION DE CATASTRO E</t>
  </si>
  <si>
    <t>31111M130090200 DIRECCION DE INGRESOS</t>
  </si>
  <si>
    <t>31111M130090100 DESPACHO TESORERIA MUNIC</t>
  </si>
  <si>
    <t>31111M130080100 DESP DIR GENERAL DE SERV</t>
  </si>
  <si>
    <t>31111M130070500 UNIDAD TRANSPARENCIA Y A</t>
  </si>
  <si>
    <t>31111M130070400 DIRECCION DE ARCHIVO MUN</t>
  </si>
  <si>
    <t>31111M130070300 DIRECCION DE LA FUNCION</t>
  </si>
  <si>
    <t>31111M130070100 DESPACHO SECRETARIA DEL</t>
  </si>
  <si>
    <t>31111M130050100 DESP CONTRALORIA MUNICIP</t>
  </si>
  <si>
    <t>31111M130020100 DESP SINDICATURA Y REGID</t>
  </si>
  <si>
    <t>31111M130010500 DESP PRESIDENTE MUNICIPA</t>
  </si>
  <si>
    <t>31111M130010400 UNIDAD INNOVACION Y POLI</t>
  </si>
  <si>
    <t>31111M130010300 SECRETARIA TECNICA GESTI</t>
  </si>
  <si>
    <t>31111M130010200 DIRECCION TECNICA ADMINI</t>
  </si>
  <si>
    <t>31111M130010100 OFICINA DE LA PRESIDENCI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</si>
</sst>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4" fontId="1" fillId="2" borderId="4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 applyProtection="1">
      <alignment horizontal="centerContinuous" vertical="center" wrapText="1"/>
      <protection locked="0"/>
    </xf>
    <xf numFmtId="0" fontId="1" fillId="2" borderId="2" xfId="1" applyFont="1" applyFill="1" applyBorder="1" applyAlignment="1" applyProtection="1">
      <alignment horizontal="centerContinuous" vertical="center" wrapText="1"/>
      <protection locked="0"/>
    </xf>
    <xf numFmtId="0" fontId="1" fillId="2" borderId="8" xfId="1" applyFont="1" applyFill="1" applyBorder="1" applyAlignment="1" applyProtection="1">
      <alignment horizontal="centerContinuous" vertical="center" wrapText="1"/>
      <protection locked="0"/>
    </xf>
    <xf numFmtId="0" fontId="1" fillId="2" borderId="9" xfId="1" applyFont="1" applyFill="1" applyBorder="1" applyAlignment="1">
      <alignment vertical="center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 indent="1"/>
      <protection locked="0"/>
    </xf>
    <xf numFmtId="4" fontId="2" fillId="0" borderId="6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showGridLines="0" tabSelected="1" zoomScaleNormal="100" workbookViewId="0">
      <selection activeCell="A97" sqref="A9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2" t="s">
        <v>18</v>
      </c>
      <c r="B1" s="21"/>
      <c r="C1" s="21"/>
      <c r="D1" s="21"/>
      <c r="E1" s="21"/>
      <c r="F1" s="21"/>
      <c r="G1" s="20"/>
    </row>
    <row r="2" spans="1:7" x14ac:dyDescent="0.2">
      <c r="A2" s="15"/>
      <c r="B2" s="14" t="s">
        <v>17</v>
      </c>
      <c r="C2" s="13"/>
      <c r="D2" s="13"/>
      <c r="E2" s="13"/>
      <c r="F2" s="12"/>
      <c r="G2" s="11" t="s">
        <v>16</v>
      </c>
    </row>
    <row r="3" spans="1:7" ht="24.95" customHeight="1" x14ac:dyDescent="0.2">
      <c r="A3" s="10" t="s">
        <v>15</v>
      </c>
      <c r="B3" s="9" t="s">
        <v>14</v>
      </c>
      <c r="C3" s="9" t="s">
        <v>13</v>
      </c>
      <c r="D3" s="9" t="s">
        <v>12</v>
      </c>
      <c r="E3" s="9" t="s">
        <v>11</v>
      </c>
      <c r="F3" s="9" t="s">
        <v>10</v>
      </c>
      <c r="G3" s="8"/>
    </row>
    <row r="4" spans="1:7" x14ac:dyDescent="0.2">
      <c r="A4" s="26"/>
      <c r="B4" s="25"/>
      <c r="C4" s="25"/>
      <c r="D4" s="25"/>
      <c r="E4" s="25"/>
      <c r="F4" s="25"/>
      <c r="G4" s="25"/>
    </row>
    <row r="5" spans="1:7" x14ac:dyDescent="0.2">
      <c r="A5" s="24" t="s">
        <v>87</v>
      </c>
      <c r="B5" s="4">
        <v>7522860</v>
      </c>
      <c r="C5" s="4">
        <v>-172000</v>
      </c>
      <c r="D5" s="4">
        <f>B5+C5</f>
        <v>7350860</v>
      </c>
      <c r="E5" s="4">
        <v>3160450.74</v>
      </c>
      <c r="F5" s="4">
        <v>3011562.79</v>
      </c>
      <c r="G5" s="4">
        <f>D5-E5</f>
        <v>4190409.26</v>
      </c>
    </row>
    <row r="6" spans="1:7" x14ac:dyDescent="0.2">
      <c r="A6" s="24" t="s">
        <v>86</v>
      </c>
      <c r="B6" s="4">
        <v>822657</v>
      </c>
      <c r="C6" s="4">
        <v>-330000</v>
      </c>
      <c r="D6" s="4">
        <f>B6+C6</f>
        <v>492657</v>
      </c>
      <c r="E6" s="4">
        <v>59948.17</v>
      </c>
      <c r="F6" s="4">
        <v>46620.5</v>
      </c>
      <c r="G6" s="4">
        <f>D6-E6</f>
        <v>432708.83</v>
      </c>
    </row>
    <row r="7" spans="1:7" x14ac:dyDescent="0.2">
      <c r="A7" s="24" t="s">
        <v>85</v>
      </c>
      <c r="B7" s="4">
        <v>32213585</v>
      </c>
      <c r="C7" s="4">
        <v>-1571000</v>
      </c>
      <c r="D7" s="4">
        <f>B7+C7</f>
        <v>30642585</v>
      </c>
      <c r="E7" s="4">
        <v>6986035.0300000003</v>
      </c>
      <c r="F7" s="4">
        <v>6786849.96</v>
      </c>
      <c r="G7" s="4">
        <f>D7-E7</f>
        <v>23656549.969999999</v>
      </c>
    </row>
    <row r="8" spans="1:7" x14ac:dyDescent="0.2">
      <c r="A8" s="24" t="s">
        <v>84</v>
      </c>
      <c r="B8" s="4">
        <v>10715168</v>
      </c>
      <c r="C8" s="4">
        <v>-116000</v>
      </c>
      <c r="D8" s="4">
        <f>B8+C8</f>
        <v>10599168</v>
      </c>
      <c r="E8" s="4">
        <v>3496999.61</v>
      </c>
      <c r="F8" s="4">
        <v>3362108.86</v>
      </c>
      <c r="G8" s="4">
        <f>D8-E8</f>
        <v>7102168.3900000006</v>
      </c>
    </row>
    <row r="9" spans="1:7" x14ac:dyDescent="0.2">
      <c r="A9" s="24" t="s">
        <v>83</v>
      </c>
      <c r="B9" s="4">
        <v>2448747</v>
      </c>
      <c r="C9" s="4">
        <v>-121000</v>
      </c>
      <c r="D9" s="4">
        <f>B9+C9</f>
        <v>2327747</v>
      </c>
      <c r="E9" s="4">
        <v>1068081.53</v>
      </c>
      <c r="F9" s="4">
        <v>1030398.39</v>
      </c>
      <c r="G9" s="4">
        <f>D9-E9</f>
        <v>1259665.47</v>
      </c>
    </row>
    <row r="10" spans="1:7" x14ac:dyDescent="0.2">
      <c r="A10" s="24" t="s">
        <v>82</v>
      </c>
      <c r="B10" s="4">
        <v>23065977</v>
      </c>
      <c r="C10" s="4">
        <v>-30000</v>
      </c>
      <c r="D10" s="4">
        <f>B10+C10</f>
        <v>23035977</v>
      </c>
      <c r="E10" s="4">
        <v>9496123.2599999998</v>
      </c>
      <c r="F10" s="4">
        <v>9373130.5500000007</v>
      </c>
      <c r="G10" s="4">
        <f>D10-E10</f>
        <v>13539853.74</v>
      </c>
    </row>
    <row r="11" spans="1:7" x14ac:dyDescent="0.2">
      <c r="A11" s="24" t="s">
        <v>81</v>
      </c>
      <c r="B11" s="4">
        <v>11746206</v>
      </c>
      <c r="C11" s="4">
        <v>-279000</v>
      </c>
      <c r="D11" s="4">
        <f>B11+C11</f>
        <v>11467206</v>
      </c>
      <c r="E11" s="4">
        <v>4972409.5199999996</v>
      </c>
      <c r="F11" s="4">
        <v>4762105.62</v>
      </c>
      <c r="G11" s="4">
        <f>D11-E11</f>
        <v>6494796.4800000004</v>
      </c>
    </row>
    <row r="12" spans="1:7" x14ac:dyDescent="0.2">
      <c r="A12" s="24" t="s">
        <v>80</v>
      </c>
      <c r="B12" s="4">
        <v>4615051</v>
      </c>
      <c r="C12" s="4">
        <v>-1052000</v>
      </c>
      <c r="D12" s="4">
        <f>B12+C12</f>
        <v>3563051</v>
      </c>
      <c r="E12" s="4">
        <v>1066858.71</v>
      </c>
      <c r="F12" s="4">
        <v>1026543.39</v>
      </c>
      <c r="G12" s="4">
        <f>D12-E12</f>
        <v>2496192.29</v>
      </c>
    </row>
    <row r="13" spans="1:7" x14ac:dyDescent="0.2">
      <c r="A13" s="24" t="s">
        <v>79</v>
      </c>
      <c r="B13" s="4">
        <v>3437767</v>
      </c>
      <c r="C13" s="4">
        <v>-36000</v>
      </c>
      <c r="D13" s="4">
        <f>B13+C13</f>
        <v>3401767</v>
      </c>
      <c r="E13" s="4">
        <v>1457462.43</v>
      </c>
      <c r="F13" s="4">
        <v>1389133.96</v>
      </c>
      <c r="G13" s="4">
        <f>D13-E13</f>
        <v>1944304.57</v>
      </c>
    </row>
    <row r="14" spans="1:7" x14ac:dyDescent="0.2">
      <c r="A14" s="24" t="s">
        <v>78</v>
      </c>
      <c r="B14" s="4">
        <v>2198746</v>
      </c>
      <c r="C14" s="4">
        <v>-38000</v>
      </c>
      <c r="D14" s="4">
        <f>B14+C14</f>
        <v>2160746</v>
      </c>
      <c r="E14" s="4">
        <v>978177.49</v>
      </c>
      <c r="F14" s="4">
        <v>939951.51</v>
      </c>
      <c r="G14" s="4">
        <f>D14-E14</f>
        <v>1182568.51</v>
      </c>
    </row>
    <row r="15" spans="1:7" x14ac:dyDescent="0.2">
      <c r="A15" s="24" t="s">
        <v>77</v>
      </c>
      <c r="B15" s="4">
        <v>618667</v>
      </c>
      <c r="C15" s="4">
        <v>-6000</v>
      </c>
      <c r="D15" s="4">
        <f>B15+C15</f>
        <v>612667</v>
      </c>
      <c r="E15" s="4">
        <v>266567.49</v>
      </c>
      <c r="F15" s="4">
        <v>253932.89</v>
      </c>
      <c r="G15" s="4">
        <f>D15-E15</f>
        <v>346099.51</v>
      </c>
    </row>
    <row r="16" spans="1:7" x14ac:dyDescent="0.2">
      <c r="A16" s="24" t="s">
        <v>76</v>
      </c>
      <c r="B16" s="4">
        <v>10469263</v>
      </c>
      <c r="C16" s="4">
        <v>-89000</v>
      </c>
      <c r="D16" s="4">
        <f>B16+C16</f>
        <v>10380263</v>
      </c>
      <c r="E16" s="4">
        <v>4782363.78</v>
      </c>
      <c r="F16" s="4">
        <v>4622390.74</v>
      </c>
      <c r="G16" s="4">
        <f>D16-E16</f>
        <v>5597899.2199999997</v>
      </c>
    </row>
    <row r="17" spans="1:7" x14ac:dyDescent="0.2">
      <c r="A17" s="24" t="s">
        <v>75</v>
      </c>
      <c r="B17" s="4">
        <v>9542590</v>
      </c>
      <c r="C17" s="4">
        <v>-225000</v>
      </c>
      <c r="D17" s="4">
        <f>B17+C17</f>
        <v>9317590</v>
      </c>
      <c r="E17" s="4">
        <v>2676923.58</v>
      </c>
      <c r="F17" s="4">
        <v>2582636.0699999998</v>
      </c>
      <c r="G17" s="4">
        <f>D17-E17</f>
        <v>6640666.4199999999</v>
      </c>
    </row>
    <row r="18" spans="1:7" x14ac:dyDescent="0.2">
      <c r="A18" s="24" t="s">
        <v>74</v>
      </c>
      <c r="B18" s="4">
        <v>17189733</v>
      </c>
      <c r="C18" s="4">
        <v>481700</v>
      </c>
      <c r="D18" s="4">
        <f>B18+C18</f>
        <v>17671433</v>
      </c>
      <c r="E18" s="4">
        <v>7910416.8399999999</v>
      </c>
      <c r="F18" s="4">
        <v>7698990.5199999996</v>
      </c>
      <c r="G18" s="4">
        <f>D18-E18</f>
        <v>9761016.1600000001</v>
      </c>
    </row>
    <row r="19" spans="1:7" x14ac:dyDescent="0.2">
      <c r="A19" s="24" t="s">
        <v>73</v>
      </c>
      <c r="B19" s="4">
        <v>8356160</v>
      </c>
      <c r="C19" s="4">
        <v>-266000</v>
      </c>
      <c r="D19" s="4">
        <f>B19+C19</f>
        <v>8090160</v>
      </c>
      <c r="E19" s="4">
        <v>3253649.58</v>
      </c>
      <c r="F19" s="4">
        <v>3101040.81</v>
      </c>
      <c r="G19" s="4">
        <f>D19-E19</f>
        <v>4836510.42</v>
      </c>
    </row>
    <row r="20" spans="1:7" x14ac:dyDescent="0.2">
      <c r="A20" s="24" t="s">
        <v>72</v>
      </c>
      <c r="B20" s="4">
        <v>15692362</v>
      </c>
      <c r="C20" s="4">
        <v>-308000</v>
      </c>
      <c r="D20" s="4">
        <f>B20+C20</f>
        <v>15384362</v>
      </c>
      <c r="E20" s="4">
        <v>7189962.5700000003</v>
      </c>
      <c r="F20" s="4">
        <v>6921842.1600000001</v>
      </c>
      <c r="G20" s="4">
        <f>D20-E20</f>
        <v>8194399.4299999997</v>
      </c>
    </row>
    <row r="21" spans="1:7" x14ac:dyDescent="0.2">
      <c r="A21" s="24" t="s">
        <v>71</v>
      </c>
      <c r="B21" s="4">
        <v>2127743</v>
      </c>
      <c r="C21" s="4">
        <v>-10000</v>
      </c>
      <c r="D21" s="4">
        <f>B21+C21</f>
        <v>2117743</v>
      </c>
      <c r="E21" s="4">
        <v>865152.67</v>
      </c>
      <c r="F21" s="4">
        <v>828912.34</v>
      </c>
      <c r="G21" s="4">
        <f>D21-E21</f>
        <v>1252590.33</v>
      </c>
    </row>
    <row r="22" spans="1:7" x14ac:dyDescent="0.2">
      <c r="A22" s="24" t="s">
        <v>70</v>
      </c>
      <c r="B22" s="4">
        <v>18482708</v>
      </c>
      <c r="C22" s="4">
        <v>534000</v>
      </c>
      <c r="D22" s="4">
        <f>B22+C22</f>
        <v>19016708</v>
      </c>
      <c r="E22" s="4">
        <v>11510865.02</v>
      </c>
      <c r="F22" s="4">
        <v>11297477.98</v>
      </c>
      <c r="G22" s="4">
        <f>D22-E22</f>
        <v>7505842.9800000004</v>
      </c>
    </row>
    <row r="23" spans="1:7" x14ac:dyDescent="0.2">
      <c r="A23" s="24" t="s">
        <v>69</v>
      </c>
      <c r="B23" s="4">
        <v>63531743</v>
      </c>
      <c r="C23" s="4">
        <v>20441000</v>
      </c>
      <c r="D23" s="4">
        <f>B23+C23</f>
        <v>83972743</v>
      </c>
      <c r="E23" s="4">
        <v>47543617.869999997</v>
      </c>
      <c r="F23" s="4">
        <v>46342581.479999997</v>
      </c>
      <c r="G23" s="4">
        <f>D23-E23</f>
        <v>36429125.130000003</v>
      </c>
    </row>
    <row r="24" spans="1:7" x14ac:dyDescent="0.2">
      <c r="A24" s="24" t="s">
        <v>68</v>
      </c>
      <c r="B24" s="4">
        <v>7620240</v>
      </c>
      <c r="C24" s="4">
        <v>-266800</v>
      </c>
      <c r="D24" s="4">
        <f>B24+C24</f>
        <v>7353440</v>
      </c>
      <c r="E24" s="4">
        <v>2491608.12</v>
      </c>
      <c r="F24" s="4">
        <v>2396030.7799999998</v>
      </c>
      <c r="G24" s="4">
        <f>D24-E24</f>
        <v>4861831.88</v>
      </c>
    </row>
    <row r="25" spans="1:7" x14ac:dyDescent="0.2">
      <c r="A25" s="24" t="s">
        <v>67</v>
      </c>
      <c r="B25" s="4">
        <v>18480836</v>
      </c>
      <c r="C25" s="4">
        <v>-782591.4</v>
      </c>
      <c r="D25" s="4">
        <f>B25+C25</f>
        <v>17698244.600000001</v>
      </c>
      <c r="E25" s="4">
        <v>7754928.9900000002</v>
      </c>
      <c r="F25" s="4">
        <v>7479618.7199999997</v>
      </c>
      <c r="G25" s="4">
        <f>D25-E25</f>
        <v>9943315.6100000013</v>
      </c>
    </row>
    <row r="26" spans="1:7" x14ac:dyDescent="0.2">
      <c r="A26" s="24" t="s">
        <v>66</v>
      </c>
      <c r="B26" s="4">
        <v>69339731</v>
      </c>
      <c r="C26" s="4">
        <v>1596391.4</v>
      </c>
      <c r="D26" s="4">
        <f>B26+C26</f>
        <v>70936122.400000006</v>
      </c>
      <c r="E26" s="4">
        <v>37131128.969999999</v>
      </c>
      <c r="F26" s="4">
        <v>36373389.020000003</v>
      </c>
      <c r="G26" s="4">
        <f>D26-E26</f>
        <v>33804993.430000007</v>
      </c>
    </row>
    <row r="27" spans="1:7" x14ac:dyDescent="0.2">
      <c r="A27" s="24" t="s">
        <v>65</v>
      </c>
      <c r="B27" s="4">
        <v>33218472.84</v>
      </c>
      <c r="C27" s="4">
        <v>-449000</v>
      </c>
      <c r="D27" s="4">
        <f>B27+C27</f>
        <v>32769472.84</v>
      </c>
      <c r="E27" s="4">
        <v>16599034.35</v>
      </c>
      <c r="F27" s="4">
        <v>14674272.33</v>
      </c>
      <c r="G27" s="4">
        <f>D27-E27</f>
        <v>16170438.49</v>
      </c>
    </row>
    <row r="28" spans="1:7" x14ac:dyDescent="0.2">
      <c r="A28" s="24" t="s">
        <v>64</v>
      </c>
      <c r="B28" s="4">
        <v>6389563</v>
      </c>
      <c r="C28" s="4">
        <v>-125000</v>
      </c>
      <c r="D28" s="4">
        <f>B28+C28</f>
        <v>6264563</v>
      </c>
      <c r="E28" s="4">
        <v>2822306.89</v>
      </c>
      <c r="F28" s="4">
        <v>2699764.14</v>
      </c>
      <c r="G28" s="4">
        <f>D28-E28</f>
        <v>3442256.11</v>
      </c>
    </row>
    <row r="29" spans="1:7" x14ac:dyDescent="0.2">
      <c r="A29" s="24" t="s">
        <v>63</v>
      </c>
      <c r="B29" s="4">
        <v>4501223</v>
      </c>
      <c r="C29" s="4">
        <v>-100000</v>
      </c>
      <c r="D29" s="4">
        <f>B29+C29</f>
        <v>4401223</v>
      </c>
      <c r="E29" s="4">
        <v>1957401.75</v>
      </c>
      <c r="F29" s="4">
        <v>1873680.09</v>
      </c>
      <c r="G29" s="4">
        <f>D29-E29</f>
        <v>2443821.25</v>
      </c>
    </row>
    <row r="30" spans="1:7" x14ac:dyDescent="0.2">
      <c r="A30" s="24" t="s">
        <v>62</v>
      </c>
      <c r="B30" s="4">
        <v>73186893</v>
      </c>
      <c r="C30" s="4">
        <v>77225790.530000001</v>
      </c>
      <c r="D30" s="4">
        <f>B30+C30</f>
        <v>150412683.53</v>
      </c>
      <c r="E30" s="4">
        <v>4367525.5</v>
      </c>
      <c r="F30" s="4">
        <v>4285731.24</v>
      </c>
      <c r="G30" s="4">
        <f>D30-E30</f>
        <v>146045158.03</v>
      </c>
    </row>
    <row r="31" spans="1:7" x14ac:dyDescent="0.2">
      <c r="A31" s="24" t="s">
        <v>61</v>
      </c>
      <c r="B31" s="4">
        <v>9156029</v>
      </c>
      <c r="C31" s="4">
        <v>2693514.12</v>
      </c>
      <c r="D31" s="4">
        <f>B31+C31</f>
        <v>11849543.120000001</v>
      </c>
      <c r="E31" s="4">
        <v>6913395.9299999997</v>
      </c>
      <c r="F31" s="4">
        <v>6806000.1699999999</v>
      </c>
      <c r="G31" s="4">
        <f>D31-E31</f>
        <v>4936147.1900000013</v>
      </c>
    </row>
    <row r="32" spans="1:7" x14ac:dyDescent="0.2">
      <c r="A32" s="24" t="s">
        <v>60</v>
      </c>
      <c r="B32" s="4">
        <v>28766184</v>
      </c>
      <c r="C32" s="4">
        <v>-1077000</v>
      </c>
      <c r="D32" s="4">
        <f>B32+C32</f>
        <v>27689184</v>
      </c>
      <c r="E32" s="4">
        <v>9195199.1600000001</v>
      </c>
      <c r="F32" s="4">
        <v>8861655.2300000004</v>
      </c>
      <c r="G32" s="4">
        <f>D32-E32</f>
        <v>18493984.84</v>
      </c>
    </row>
    <row r="33" spans="1:7" x14ac:dyDescent="0.2">
      <c r="A33" s="24" t="s">
        <v>59</v>
      </c>
      <c r="B33" s="4">
        <v>12954118</v>
      </c>
      <c r="C33" s="4">
        <v>999.5</v>
      </c>
      <c r="D33" s="4">
        <f>B33+C33</f>
        <v>12955117.5</v>
      </c>
      <c r="E33" s="4">
        <v>2944332.48</v>
      </c>
      <c r="F33" s="4">
        <v>2814341.83</v>
      </c>
      <c r="G33" s="4">
        <f>D33-E33</f>
        <v>10010785.02</v>
      </c>
    </row>
    <row r="34" spans="1:7" x14ac:dyDescent="0.2">
      <c r="A34" s="24" t="s">
        <v>58</v>
      </c>
      <c r="B34" s="4">
        <v>48639447</v>
      </c>
      <c r="C34" s="4">
        <v>-189910.2</v>
      </c>
      <c r="D34" s="4">
        <f>B34+C34</f>
        <v>48449536.799999997</v>
      </c>
      <c r="E34" s="4">
        <v>22404994.039999999</v>
      </c>
      <c r="F34" s="4">
        <v>21622240.829999998</v>
      </c>
      <c r="G34" s="4">
        <f>D34-E34</f>
        <v>26044542.759999998</v>
      </c>
    </row>
    <row r="35" spans="1:7" x14ac:dyDescent="0.2">
      <c r="A35" s="24" t="s">
        <v>57</v>
      </c>
      <c r="B35" s="4">
        <v>189507169.41</v>
      </c>
      <c r="C35" s="4">
        <v>2108784.6400000001</v>
      </c>
      <c r="D35" s="4">
        <f>B35+C35</f>
        <v>191615954.04999998</v>
      </c>
      <c r="E35" s="4">
        <v>85932541.909999996</v>
      </c>
      <c r="F35" s="4">
        <v>82754618.879999995</v>
      </c>
      <c r="G35" s="4">
        <f>D35-E35</f>
        <v>105683412.13999999</v>
      </c>
    </row>
    <row r="36" spans="1:7" x14ac:dyDescent="0.2">
      <c r="A36" s="24" t="s">
        <v>56</v>
      </c>
      <c r="B36" s="4">
        <v>10014188</v>
      </c>
      <c r="C36" s="4">
        <v>636700</v>
      </c>
      <c r="D36" s="4">
        <f>B36+C36</f>
        <v>10650888</v>
      </c>
      <c r="E36" s="4">
        <v>5236042.09</v>
      </c>
      <c r="F36" s="4">
        <v>5069505.01</v>
      </c>
      <c r="G36" s="4">
        <f>D36-E36</f>
        <v>5414845.9100000001</v>
      </c>
    </row>
    <row r="37" spans="1:7" x14ac:dyDescent="0.2">
      <c r="A37" s="24" t="s">
        <v>55</v>
      </c>
      <c r="B37" s="4">
        <v>7682420</v>
      </c>
      <c r="C37" s="4">
        <v>-327000</v>
      </c>
      <c r="D37" s="4">
        <f>B37+C37</f>
        <v>7355420</v>
      </c>
      <c r="E37" s="4">
        <v>3063417.54</v>
      </c>
      <c r="F37" s="4">
        <v>2931112.23</v>
      </c>
      <c r="G37" s="4">
        <f>D37-E37</f>
        <v>4292002.46</v>
      </c>
    </row>
    <row r="38" spans="1:7" x14ac:dyDescent="0.2">
      <c r="A38" s="24" t="s">
        <v>54</v>
      </c>
      <c r="B38" s="4">
        <v>8528689</v>
      </c>
      <c r="C38" s="4">
        <v>-183000</v>
      </c>
      <c r="D38" s="4">
        <f>B38+C38</f>
        <v>8345689</v>
      </c>
      <c r="E38" s="4">
        <v>3029816.15</v>
      </c>
      <c r="F38" s="4">
        <v>2914881.64</v>
      </c>
      <c r="G38" s="4">
        <f>D38-E38</f>
        <v>5315872.8499999996</v>
      </c>
    </row>
    <row r="39" spans="1:7" x14ac:dyDescent="0.2">
      <c r="A39" s="24" t="s">
        <v>53</v>
      </c>
      <c r="B39" s="4">
        <v>1748707</v>
      </c>
      <c r="C39" s="4">
        <v>-103000</v>
      </c>
      <c r="D39" s="4">
        <f>B39+C39</f>
        <v>1645707</v>
      </c>
      <c r="E39" s="4">
        <v>648580.63</v>
      </c>
      <c r="F39" s="4">
        <v>609877.53</v>
      </c>
      <c r="G39" s="4">
        <f>D39-E39</f>
        <v>997126.37</v>
      </c>
    </row>
    <row r="40" spans="1:7" x14ac:dyDescent="0.2">
      <c r="A40" s="24" t="s">
        <v>52</v>
      </c>
      <c r="B40" s="4">
        <v>8073293</v>
      </c>
      <c r="C40" s="4">
        <v>-8073293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24" t="s">
        <v>51</v>
      </c>
      <c r="B41" s="4">
        <v>6054718</v>
      </c>
      <c r="C41" s="4">
        <v>-241000</v>
      </c>
      <c r="D41" s="4">
        <f>B41+C41</f>
        <v>5813718</v>
      </c>
      <c r="E41" s="4">
        <v>2386270.5299999998</v>
      </c>
      <c r="F41" s="4">
        <v>2274144.13</v>
      </c>
      <c r="G41" s="4">
        <f>D41-E41</f>
        <v>3427447.47</v>
      </c>
    </row>
    <row r="42" spans="1:7" x14ac:dyDescent="0.2">
      <c r="A42" s="24" t="s">
        <v>50</v>
      </c>
      <c r="B42" s="4">
        <v>3942007</v>
      </c>
      <c r="C42" s="4">
        <v>-390000</v>
      </c>
      <c r="D42" s="4">
        <f>B42+C42</f>
        <v>3552007</v>
      </c>
      <c r="E42" s="4">
        <v>992275.24</v>
      </c>
      <c r="F42" s="4">
        <v>939702.63</v>
      </c>
      <c r="G42" s="4">
        <f>D42-E42</f>
        <v>2559731.7599999998</v>
      </c>
    </row>
    <row r="43" spans="1:7" x14ac:dyDescent="0.2">
      <c r="A43" s="24" t="s">
        <v>49</v>
      </c>
      <c r="B43" s="4">
        <v>8898468</v>
      </c>
      <c r="C43" s="4">
        <v>-49000</v>
      </c>
      <c r="D43" s="4">
        <f>B43+C43</f>
        <v>8849468</v>
      </c>
      <c r="E43" s="4">
        <v>1407353.93</v>
      </c>
      <c r="F43" s="4">
        <v>1360085.72</v>
      </c>
      <c r="G43" s="4">
        <f>D43-E43</f>
        <v>7442114.0700000003</v>
      </c>
    </row>
    <row r="44" spans="1:7" x14ac:dyDescent="0.2">
      <c r="A44" s="24" t="s">
        <v>48</v>
      </c>
      <c r="B44" s="4">
        <v>7406801</v>
      </c>
      <c r="C44" s="4">
        <v>-47000</v>
      </c>
      <c r="D44" s="4">
        <f>B44+C44</f>
        <v>7359801</v>
      </c>
      <c r="E44" s="4">
        <v>1015178.17</v>
      </c>
      <c r="F44" s="4">
        <v>978129.41</v>
      </c>
      <c r="G44" s="4">
        <f>D44-E44</f>
        <v>6344622.8300000001</v>
      </c>
    </row>
    <row r="45" spans="1:7" x14ac:dyDescent="0.2">
      <c r="A45" s="24" t="s">
        <v>47</v>
      </c>
      <c r="B45" s="4">
        <v>7023187</v>
      </c>
      <c r="C45" s="4">
        <v>-286000</v>
      </c>
      <c r="D45" s="4">
        <f>B45+C45</f>
        <v>6737187</v>
      </c>
      <c r="E45" s="4">
        <v>2567580.86</v>
      </c>
      <c r="F45" s="4">
        <v>2460791.64</v>
      </c>
      <c r="G45" s="4">
        <f>D45-E45</f>
        <v>4169606.14</v>
      </c>
    </row>
    <row r="46" spans="1:7" x14ac:dyDescent="0.2">
      <c r="A46" s="24" t="s">
        <v>46</v>
      </c>
      <c r="B46" s="4">
        <v>4533505</v>
      </c>
      <c r="C46" s="4">
        <v>-388000</v>
      </c>
      <c r="D46" s="4">
        <f>B46+C46</f>
        <v>4145505</v>
      </c>
      <c r="E46" s="4">
        <v>1612025.51</v>
      </c>
      <c r="F46" s="4">
        <v>1555601.04</v>
      </c>
      <c r="G46" s="4">
        <f>D46-E46</f>
        <v>2533479.4900000002</v>
      </c>
    </row>
    <row r="47" spans="1:7" x14ac:dyDescent="0.2">
      <c r="A47" s="24" t="s">
        <v>45</v>
      </c>
      <c r="B47" s="4">
        <v>16341922</v>
      </c>
      <c r="C47" s="4">
        <v>5789000</v>
      </c>
      <c r="D47" s="4">
        <f>B47+C47</f>
        <v>22130922</v>
      </c>
      <c r="E47" s="4">
        <v>4211129.5</v>
      </c>
      <c r="F47" s="4">
        <v>4178498.04</v>
      </c>
      <c r="G47" s="4">
        <f>D47-E47</f>
        <v>17919792.5</v>
      </c>
    </row>
    <row r="48" spans="1:7" x14ac:dyDescent="0.2">
      <c r="A48" s="24" t="s">
        <v>44</v>
      </c>
      <c r="B48" s="4">
        <v>1239307</v>
      </c>
      <c r="C48" s="4">
        <v>-5000</v>
      </c>
      <c r="D48" s="4">
        <f>B48+C48</f>
        <v>1234307</v>
      </c>
      <c r="E48" s="4">
        <v>481600.14</v>
      </c>
      <c r="F48" s="4">
        <v>463277.72</v>
      </c>
      <c r="G48" s="4">
        <f>D48-E48</f>
        <v>752706.86</v>
      </c>
    </row>
    <row r="49" spans="1:7" x14ac:dyDescent="0.2">
      <c r="A49" s="24" t="s">
        <v>43</v>
      </c>
      <c r="B49" s="4">
        <v>3566968</v>
      </c>
      <c r="C49" s="4">
        <v>-5000</v>
      </c>
      <c r="D49" s="4">
        <f>B49+C49</f>
        <v>3561968</v>
      </c>
      <c r="E49" s="4">
        <v>490985.93</v>
      </c>
      <c r="F49" s="4">
        <v>472663.51</v>
      </c>
      <c r="G49" s="4">
        <f>D49-E49</f>
        <v>3070982.07</v>
      </c>
    </row>
    <row r="50" spans="1:7" x14ac:dyDescent="0.2">
      <c r="A50" s="24" t="s">
        <v>42</v>
      </c>
      <c r="B50" s="4">
        <v>15382550</v>
      </c>
      <c r="C50" s="4">
        <v>-357000</v>
      </c>
      <c r="D50" s="4">
        <f>B50+C50</f>
        <v>15025550</v>
      </c>
      <c r="E50" s="4">
        <v>4906421.57</v>
      </c>
      <c r="F50" s="4">
        <v>4725093.5999999996</v>
      </c>
      <c r="G50" s="4">
        <f>D50-E50</f>
        <v>10119128.43</v>
      </c>
    </row>
    <row r="51" spans="1:7" x14ac:dyDescent="0.2">
      <c r="A51" s="24" t="s">
        <v>41</v>
      </c>
      <c r="B51" s="4">
        <v>1718661</v>
      </c>
      <c r="C51" s="4">
        <v>-26000</v>
      </c>
      <c r="D51" s="4">
        <f>B51+C51</f>
        <v>1692661</v>
      </c>
      <c r="E51" s="4">
        <v>474805.02</v>
      </c>
      <c r="F51" s="4">
        <v>451756.89</v>
      </c>
      <c r="G51" s="4">
        <f>D51-E51</f>
        <v>1217855.98</v>
      </c>
    </row>
    <row r="52" spans="1:7" x14ac:dyDescent="0.2">
      <c r="A52" s="24" t="s">
        <v>40</v>
      </c>
      <c r="B52" s="4">
        <v>3070063</v>
      </c>
      <c r="C52" s="4">
        <v>153000</v>
      </c>
      <c r="D52" s="4">
        <f>B52+C52</f>
        <v>3223063</v>
      </c>
      <c r="E52" s="4">
        <v>1459476.44</v>
      </c>
      <c r="F52" s="4">
        <v>1407671.58</v>
      </c>
      <c r="G52" s="4">
        <f>D52-E52</f>
        <v>1763586.56</v>
      </c>
    </row>
    <row r="53" spans="1:7" x14ac:dyDescent="0.2">
      <c r="A53" s="24" t="s">
        <v>39</v>
      </c>
      <c r="B53" s="4">
        <v>5758150</v>
      </c>
      <c r="C53" s="4">
        <v>-84111.2</v>
      </c>
      <c r="D53" s="4">
        <f>B53+C53</f>
        <v>5674038.7999999998</v>
      </c>
      <c r="E53" s="4">
        <v>2484484.2400000002</v>
      </c>
      <c r="F53" s="4">
        <v>2365642.44</v>
      </c>
      <c r="G53" s="4">
        <f>D53-E53</f>
        <v>3189554.5599999996</v>
      </c>
    </row>
    <row r="54" spans="1:7" x14ac:dyDescent="0.2">
      <c r="A54" s="24" t="s">
        <v>38</v>
      </c>
      <c r="B54" s="4">
        <v>1737410</v>
      </c>
      <c r="C54" s="4">
        <v>-8940</v>
      </c>
      <c r="D54" s="4">
        <f>B54+C54</f>
        <v>1728470</v>
      </c>
      <c r="E54" s="4">
        <v>697818.38</v>
      </c>
      <c r="F54" s="4">
        <v>665149.54</v>
      </c>
      <c r="G54" s="4">
        <f>D54-E54</f>
        <v>1030651.62</v>
      </c>
    </row>
    <row r="55" spans="1:7" x14ac:dyDescent="0.2">
      <c r="A55" s="24" t="s">
        <v>37</v>
      </c>
      <c r="B55" s="4">
        <v>6907263</v>
      </c>
      <c r="C55" s="4">
        <v>-5317000</v>
      </c>
      <c r="D55" s="4">
        <f>B55+C55</f>
        <v>1590263</v>
      </c>
      <c r="E55" s="4">
        <v>495178.07</v>
      </c>
      <c r="F55" s="4">
        <v>476566.12</v>
      </c>
      <c r="G55" s="4">
        <f>D55-E55</f>
        <v>1095084.93</v>
      </c>
    </row>
    <row r="56" spans="1:7" x14ac:dyDescent="0.2">
      <c r="A56" s="24" t="s">
        <v>36</v>
      </c>
      <c r="B56" s="4">
        <v>5706497</v>
      </c>
      <c r="C56" s="4">
        <v>0</v>
      </c>
      <c r="D56" s="4">
        <f>B56+C56</f>
        <v>5706497</v>
      </c>
      <c r="E56" s="4">
        <v>496865.3</v>
      </c>
      <c r="F56" s="4">
        <v>477157.97</v>
      </c>
      <c r="G56" s="4">
        <f>D56-E56</f>
        <v>5209631.7</v>
      </c>
    </row>
    <row r="57" spans="1:7" x14ac:dyDescent="0.2">
      <c r="A57" s="24" t="s">
        <v>35</v>
      </c>
      <c r="B57" s="4">
        <v>7397687</v>
      </c>
      <c r="C57" s="4">
        <v>4203562.42</v>
      </c>
      <c r="D57" s="4">
        <f>B57+C57</f>
        <v>11601249.42</v>
      </c>
      <c r="E57" s="4">
        <v>1536076.34</v>
      </c>
      <c r="F57" s="4">
        <v>1504550.27</v>
      </c>
      <c r="G57" s="4">
        <f>D57-E57</f>
        <v>10065173.08</v>
      </c>
    </row>
    <row r="58" spans="1:7" x14ac:dyDescent="0.2">
      <c r="A58" s="24" t="s">
        <v>34</v>
      </c>
      <c r="B58" s="4">
        <v>1472710</v>
      </c>
      <c r="C58" s="4">
        <v>-12000</v>
      </c>
      <c r="D58" s="4">
        <f>B58+C58</f>
        <v>1460710</v>
      </c>
      <c r="E58" s="4">
        <v>666847.26</v>
      </c>
      <c r="F58" s="4">
        <v>634149.38</v>
      </c>
      <c r="G58" s="4">
        <f>D58-E58</f>
        <v>793862.74</v>
      </c>
    </row>
    <row r="59" spans="1:7" x14ac:dyDescent="0.2">
      <c r="A59" s="24" t="s">
        <v>33</v>
      </c>
      <c r="B59" s="4">
        <v>2244090</v>
      </c>
      <c r="C59" s="4">
        <v>-35000</v>
      </c>
      <c r="D59" s="4">
        <f>B59+C59</f>
        <v>2209090</v>
      </c>
      <c r="E59" s="4">
        <v>976579.72</v>
      </c>
      <c r="F59" s="4">
        <v>933883.64</v>
      </c>
      <c r="G59" s="4">
        <f>D59-E59</f>
        <v>1232510.28</v>
      </c>
    </row>
    <row r="60" spans="1:7" x14ac:dyDescent="0.2">
      <c r="A60" s="24" t="s">
        <v>32</v>
      </c>
      <c r="B60" s="4">
        <v>4445271</v>
      </c>
      <c r="C60" s="4">
        <v>-97165.25</v>
      </c>
      <c r="D60" s="4">
        <f>B60+C60</f>
        <v>4348105.75</v>
      </c>
      <c r="E60" s="4">
        <v>1877995.46</v>
      </c>
      <c r="F60" s="4">
        <v>1794825.15</v>
      </c>
      <c r="G60" s="4">
        <f>D60-E60</f>
        <v>2470110.29</v>
      </c>
    </row>
    <row r="61" spans="1:7" x14ac:dyDescent="0.2">
      <c r="A61" s="24" t="s">
        <v>31</v>
      </c>
      <c r="B61" s="4">
        <v>2634226</v>
      </c>
      <c r="C61" s="4">
        <v>-96000</v>
      </c>
      <c r="D61" s="4">
        <f>B61+C61</f>
        <v>2538226</v>
      </c>
      <c r="E61" s="4">
        <v>1139952.97</v>
      </c>
      <c r="F61" s="4">
        <v>1088189.25</v>
      </c>
      <c r="G61" s="4">
        <f>D61-E61</f>
        <v>1398273.03</v>
      </c>
    </row>
    <row r="62" spans="1:7" x14ac:dyDescent="0.2">
      <c r="A62" s="24" t="s">
        <v>30</v>
      </c>
      <c r="B62" s="4">
        <v>4927404</v>
      </c>
      <c r="C62" s="4">
        <v>-159000</v>
      </c>
      <c r="D62" s="4">
        <f>B62+C62</f>
        <v>4768404</v>
      </c>
      <c r="E62" s="4">
        <v>2118486.5299999998</v>
      </c>
      <c r="F62" s="4">
        <v>2022088.49</v>
      </c>
      <c r="G62" s="4">
        <f>D62-E62</f>
        <v>2649917.4700000002</v>
      </c>
    </row>
    <row r="63" spans="1:7" x14ac:dyDescent="0.2">
      <c r="A63" s="24" t="s">
        <v>29</v>
      </c>
      <c r="B63" s="4">
        <v>7324541</v>
      </c>
      <c r="C63" s="4">
        <v>-300834.75</v>
      </c>
      <c r="D63" s="4">
        <f>B63+C63</f>
        <v>7023706.25</v>
      </c>
      <c r="E63" s="4">
        <v>3186090.86</v>
      </c>
      <c r="F63" s="4">
        <v>3043858.04</v>
      </c>
      <c r="G63" s="4">
        <f>D63-E63</f>
        <v>3837615.39</v>
      </c>
    </row>
    <row r="64" spans="1:7" x14ac:dyDescent="0.2">
      <c r="A64" s="24" t="s">
        <v>28</v>
      </c>
      <c r="B64" s="4">
        <v>1317155</v>
      </c>
      <c r="C64" s="4">
        <v>-4000</v>
      </c>
      <c r="D64" s="4">
        <f>B64+C64</f>
        <v>1313155</v>
      </c>
      <c r="E64" s="4">
        <v>528112.18000000005</v>
      </c>
      <c r="F64" s="4">
        <v>508115.32</v>
      </c>
      <c r="G64" s="4">
        <f>D64-E64</f>
        <v>785042.82</v>
      </c>
    </row>
    <row r="65" spans="1:7" x14ac:dyDescent="0.2">
      <c r="A65" s="24" t="s">
        <v>27</v>
      </c>
      <c r="B65" s="4">
        <v>33840574.600000001</v>
      </c>
      <c r="C65" s="4">
        <v>0</v>
      </c>
      <c r="D65" s="4">
        <f>B65+C65</f>
        <v>33840574.600000001</v>
      </c>
      <c r="E65" s="4">
        <v>16645826.74</v>
      </c>
      <c r="F65" s="4">
        <v>16645826.74</v>
      </c>
      <c r="G65" s="4">
        <f>D65-E65</f>
        <v>17194747.859999999</v>
      </c>
    </row>
    <row r="66" spans="1:7" x14ac:dyDescent="0.2">
      <c r="A66" s="24" t="s">
        <v>26</v>
      </c>
      <c r="B66" s="4">
        <v>11150454.9</v>
      </c>
      <c r="C66" s="4">
        <v>0</v>
      </c>
      <c r="D66" s="4">
        <f>B66+C66</f>
        <v>11150454.9</v>
      </c>
      <c r="E66" s="4">
        <v>5575227.4199999999</v>
      </c>
      <c r="F66" s="4">
        <v>5575227.4199999999</v>
      </c>
      <c r="G66" s="4">
        <f>D66-E66</f>
        <v>5575227.4800000004</v>
      </c>
    </row>
    <row r="67" spans="1:7" x14ac:dyDescent="0.2">
      <c r="A67" s="24" t="s">
        <v>25</v>
      </c>
      <c r="B67" s="4">
        <v>8861092.25</v>
      </c>
      <c r="C67" s="4">
        <v>0</v>
      </c>
      <c r="D67" s="4">
        <f>B67+C67</f>
        <v>8861092.25</v>
      </c>
      <c r="E67" s="4">
        <v>4430546.0999999996</v>
      </c>
      <c r="F67" s="4">
        <v>4430546.0999999996</v>
      </c>
      <c r="G67" s="4">
        <f>D67-E67</f>
        <v>4430546.1500000004</v>
      </c>
    </row>
    <row r="68" spans="1:7" x14ac:dyDescent="0.2">
      <c r="A68" s="24" t="s">
        <v>24</v>
      </c>
      <c r="B68" s="4">
        <v>0</v>
      </c>
      <c r="C68" s="4">
        <v>13073293</v>
      </c>
      <c r="D68" s="4">
        <f>B68+C68</f>
        <v>13073293</v>
      </c>
      <c r="E68" s="4">
        <v>4036646.51</v>
      </c>
      <c r="F68" s="4">
        <v>4036646.51</v>
      </c>
      <c r="G68" s="4">
        <f>D68-E68</f>
        <v>9036646.4900000002</v>
      </c>
    </row>
    <row r="69" spans="1:7" x14ac:dyDescent="0.2">
      <c r="A69" s="24"/>
      <c r="B69" s="23"/>
      <c r="C69" s="23"/>
      <c r="D69" s="23"/>
      <c r="E69" s="23"/>
      <c r="F69" s="23"/>
      <c r="G69" s="23"/>
    </row>
    <row r="70" spans="1:7" x14ac:dyDescent="0.2">
      <c r="A70" s="3" t="s">
        <v>1</v>
      </c>
      <c r="B70" s="2">
        <f>SUM(B5:B69)</f>
        <v>967507618.99999988</v>
      </c>
      <c r="C70" s="2">
        <f>SUM(C5:C69)</f>
        <v>104704089.81</v>
      </c>
      <c r="D70" s="2">
        <f>SUM(D5:D69)</f>
        <v>1072211708.8099998</v>
      </c>
      <c r="E70" s="2">
        <f>SUM(E5:E69)</f>
        <v>400132157.30999988</v>
      </c>
      <c r="F70" s="2">
        <f>SUM(F5:F69)</f>
        <v>387014768.48000014</v>
      </c>
      <c r="G70" s="2">
        <f>SUM(G5:G69)</f>
        <v>672079551.5</v>
      </c>
    </row>
    <row r="73" spans="1:7" ht="55.15" customHeight="1" x14ac:dyDescent="0.2">
      <c r="A73" s="22" t="s">
        <v>18</v>
      </c>
      <c r="B73" s="21"/>
      <c r="C73" s="21"/>
      <c r="D73" s="21"/>
      <c r="E73" s="21"/>
      <c r="F73" s="21"/>
      <c r="G73" s="20"/>
    </row>
    <row r="74" spans="1:7" x14ac:dyDescent="0.2">
      <c r="A74" s="15"/>
      <c r="B74" s="14" t="s">
        <v>17</v>
      </c>
      <c r="C74" s="13"/>
      <c r="D74" s="13"/>
      <c r="E74" s="13"/>
      <c r="F74" s="12"/>
      <c r="G74" s="11" t="s">
        <v>16</v>
      </c>
    </row>
    <row r="75" spans="1:7" ht="22.5" x14ac:dyDescent="0.2">
      <c r="A75" s="10" t="s">
        <v>15</v>
      </c>
      <c r="B75" s="9" t="s">
        <v>14</v>
      </c>
      <c r="C75" s="9" t="s">
        <v>13</v>
      </c>
      <c r="D75" s="9" t="s">
        <v>12</v>
      </c>
      <c r="E75" s="9" t="s">
        <v>11</v>
      </c>
      <c r="F75" s="9" t="s">
        <v>10</v>
      </c>
      <c r="G75" s="8"/>
    </row>
    <row r="76" spans="1:7" x14ac:dyDescent="0.2">
      <c r="A76" s="7" t="s">
        <v>23</v>
      </c>
      <c r="B76" s="6"/>
      <c r="C76" s="6"/>
      <c r="D76" s="6"/>
      <c r="E76" s="6"/>
      <c r="F76" s="6"/>
      <c r="G76" s="6"/>
    </row>
    <row r="77" spans="1:7" x14ac:dyDescent="0.2">
      <c r="A77" s="19" t="s">
        <v>22</v>
      </c>
      <c r="B77" s="4">
        <v>0</v>
      </c>
      <c r="C77" s="4">
        <v>0</v>
      </c>
      <c r="D77" s="4">
        <f>B77+C77</f>
        <v>0</v>
      </c>
      <c r="E77" s="4">
        <v>0</v>
      </c>
      <c r="F77" s="4">
        <v>0</v>
      </c>
      <c r="G77" s="4">
        <f>D77-E77</f>
        <v>0</v>
      </c>
    </row>
    <row r="78" spans="1:7" x14ac:dyDescent="0.2">
      <c r="A78" s="19" t="s">
        <v>21</v>
      </c>
      <c r="B78" s="4">
        <v>0</v>
      </c>
      <c r="C78" s="4">
        <v>0</v>
      </c>
      <c r="D78" s="4">
        <f>B78+C78</f>
        <v>0</v>
      </c>
      <c r="E78" s="4">
        <v>0</v>
      </c>
      <c r="F78" s="4">
        <v>0</v>
      </c>
      <c r="G78" s="4">
        <f>D78-E78</f>
        <v>0</v>
      </c>
    </row>
    <row r="79" spans="1:7" x14ac:dyDescent="0.2">
      <c r="A79" s="19" t="s">
        <v>20</v>
      </c>
      <c r="B79" s="4">
        <v>0</v>
      </c>
      <c r="C79" s="4">
        <v>0</v>
      </c>
      <c r="D79" s="4">
        <f>B79+C79</f>
        <v>0</v>
      </c>
      <c r="E79" s="4">
        <v>0</v>
      </c>
      <c r="F79" s="4">
        <v>0</v>
      </c>
      <c r="G79" s="4">
        <f>D79-E79</f>
        <v>0</v>
      </c>
    </row>
    <row r="80" spans="1:7" x14ac:dyDescent="0.2">
      <c r="A80" s="19" t="s">
        <v>19</v>
      </c>
      <c r="B80" s="4">
        <v>0</v>
      </c>
      <c r="C80" s="4">
        <v>0</v>
      </c>
      <c r="D80" s="4">
        <f>B80+C80</f>
        <v>0</v>
      </c>
      <c r="E80" s="4">
        <v>0</v>
      </c>
      <c r="F80" s="4">
        <v>0</v>
      </c>
      <c r="G80" s="4">
        <f>D80-E80</f>
        <v>0</v>
      </c>
    </row>
    <row r="81" spans="1:7" x14ac:dyDescent="0.2">
      <c r="A81" s="19"/>
      <c r="B81" s="4"/>
      <c r="C81" s="4"/>
      <c r="D81" s="4"/>
      <c r="E81" s="4"/>
      <c r="F81" s="4"/>
      <c r="G81" s="4"/>
    </row>
    <row r="82" spans="1:7" x14ac:dyDescent="0.2">
      <c r="A82" s="3" t="s">
        <v>1</v>
      </c>
      <c r="B82" s="2">
        <f>SUM(B77:B80)</f>
        <v>0</v>
      </c>
      <c r="C82" s="2">
        <f>SUM(C77:C80)</f>
        <v>0</v>
      </c>
      <c r="D82" s="2">
        <f>SUM(D77:D80)</f>
        <v>0</v>
      </c>
      <c r="E82" s="2">
        <f>SUM(E77:E80)</f>
        <v>0</v>
      </c>
      <c r="F82" s="2">
        <f>SUM(F77:F80)</f>
        <v>0</v>
      </c>
      <c r="G82" s="2">
        <f>SUM(G77:G80)</f>
        <v>0</v>
      </c>
    </row>
    <row r="85" spans="1:7" ht="59.45" customHeight="1" x14ac:dyDescent="0.2">
      <c r="A85" s="18" t="s">
        <v>18</v>
      </c>
      <c r="B85" s="17"/>
      <c r="C85" s="17"/>
      <c r="D85" s="17"/>
      <c r="E85" s="17"/>
      <c r="F85" s="17"/>
      <c r="G85" s="16"/>
    </row>
    <row r="86" spans="1:7" x14ac:dyDescent="0.2">
      <c r="A86" s="15"/>
      <c r="B86" s="14" t="s">
        <v>17</v>
      </c>
      <c r="C86" s="13"/>
      <c r="D86" s="13"/>
      <c r="E86" s="13"/>
      <c r="F86" s="12"/>
      <c r="G86" s="11" t="s">
        <v>16</v>
      </c>
    </row>
    <row r="87" spans="1:7" ht="22.5" x14ac:dyDescent="0.2">
      <c r="A87" s="10" t="s">
        <v>15</v>
      </c>
      <c r="B87" s="9" t="s">
        <v>14</v>
      </c>
      <c r="C87" s="9" t="s">
        <v>13</v>
      </c>
      <c r="D87" s="9" t="s">
        <v>12</v>
      </c>
      <c r="E87" s="9" t="s">
        <v>11</v>
      </c>
      <c r="F87" s="9" t="s">
        <v>10</v>
      </c>
      <c r="G87" s="8"/>
    </row>
    <row r="88" spans="1:7" x14ac:dyDescent="0.2">
      <c r="A88" s="7"/>
      <c r="B88" s="6"/>
      <c r="C88" s="6"/>
      <c r="D88" s="6"/>
      <c r="E88" s="6"/>
      <c r="F88" s="6"/>
      <c r="G88" s="6"/>
    </row>
    <row r="89" spans="1:7" x14ac:dyDescent="0.2">
      <c r="A89" s="5" t="s">
        <v>9</v>
      </c>
      <c r="B89" s="4">
        <v>0</v>
      </c>
      <c r="C89" s="4">
        <v>0</v>
      </c>
      <c r="D89" s="4">
        <f>B89+C89</f>
        <v>0</v>
      </c>
      <c r="E89" s="4">
        <v>0</v>
      </c>
      <c r="F89" s="4">
        <v>0</v>
      </c>
      <c r="G89" s="4">
        <f>D89-E89</f>
        <v>0</v>
      </c>
    </row>
    <row r="90" spans="1:7" x14ac:dyDescent="0.2">
      <c r="A90" s="5"/>
      <c r="B90" s="4"/>
      <c r="C90" s="4"/>
      <c r="D90" s="4"/>
      <c r="E90" s="4"/>
      <c r="F90" s="4"/>
      <c r="G90" s="4"/>
    </row>
    <row r="91" spans="1:7" x14ac:dyDescent="0.2">
      <c r="A91" s="5" t="s">
        <v>8</v>
      </c>
      <c r="B91" s="4">
        <v>0</v>
      </c>
      <c r="C91" s="4">
        <v>0</v>
      </c>
      <c r="D91" s="4">
        <f>B91+C91</f>
        <v>0</v>
      </c>
      <c r="E91" s="4">
        <v>0</v>
      </c>
      <c r="F91" s="4">
        <v>0</v>
      </c>
      <c r="G91" s="4">
        <f>D91-E91</f>
        <v>0</v>
      </c>
    </row>
    <row r="92" spans="1:7" x14ac:dyDescent="0.2">
      <c r="A92" s="5"/>
      <c r="B92" s="4"/>
      <c r="C92" s="4"/>
      <c r="D92" s="4"/>
      <c r="E92" s="4"/>
      <c r="F92" s="4"/>
      <c r="G92" s="4"/>
    </row>
    <row r="93" spans="1:7" x14ac:dyDescent="0.2">
      <c r="A93" s="5" t="s">
        <v>7</v>
      </c>
      <c r="B93" s="4">
        <v>0</v>
      </c>
      <c r="C93" s="4">
        <v>0</v>
      </c>
      <c r="D93" s="4">
        <f>B93+C93</f>
        <v>0</v>
      </c>
      <c r="E93" s="4">
        <v>0</v>
      </c>
      <c r="F93" s="4">
        <v>0</v>
      </c>
      <c r="G93" s="4">
        <f>D93-E93</f>
        <v>0</v>
      </c>
    </row>
    <row r="94" spans="1:7" x14ac:dyDescent="0.2">
      <c r="A94" s="5"/>
      <c r="B94" s="4"/>
      <c r="C94" s="4"/>
      <c r="D94" s="4"/>
      <c r="E94" s="4"/>
      <c r="F94" s="4"/>
      <c r="G94" s="4"/>
    </row>
    <row r="95" spans="1:7" x14ac:dyDescent="0.2">
      <c r="A95" s="5" t="s">
        <v>6</v>
      </c>
      <c r="B95" s="4">
        <v>0</v>
      </c>
      <c r="C95" s="4">
        <v>0</v>
      </c>
      <c r="D95" s="4">
        <f>B95+C95</f>
        <v>0</v>
      </c>
      <c r="E95" s="4">
        <v>0</v>
      </c>
      <c r="F95" s="4">
        <v>0</v>
      </c>
      <c r="G95" s="4">
        <f>D95-E95</f>
        <v>0</v>
      </c>
    </row>
    <row r="96" spans="1:7" x14ac:dyDescent="0.2">
      <c r="A96" s="5"/>
      <c r="B96" s="4"/>
      <c r="C96" s="4"/>
      <c r="D96" s="4"/>
      <c r="E96" s="4"/>
      <c r="F96" s="4"/>
      <c r="G96" s="4"/>
    </row>
    <row r="97" spans="1:7" ht="22.5" x14ac:dyDescent="0.2">
      <c r="A97" s="5" t="s">
        <v>5</v>
      </c>
      <c r="B97" s="4">
        <v>0</v>
      </c>
      <c r="C97" s="4">
        <v>0</v>
      </c>
      <c r="D97" s="4">
        <f>B97+C97</f>
        <v>0</v>
      </c>
      <c r="E97" s="4">
        <v>0</v>
      </c>
      <c r="F97" s="4">
        <v>0</v>
      </c>
      <c r="G97" s="4">
        <f>D97-E97</f>
        <v>0</v>
      </c>
    </row>
    <row r="98" spans="1:7" x14ac:dyDescent="0.2">
      <c r="A98" s="5"/>
      <c r="B98" s="4"/>
      <c r="C98" s="4"/>
      <c r="D98" s="4"/>
      <c r="E98" s="4"/>
      <c r="F98" s="4"/>
      <c r="G98" s="4"/>
    </row>
    <row r="99" spans="1:7" ht="22.5" x14ac:dyDescent="0.2">
      <c r="A99" s="5" t="s">
        <v>4</v>
      </c>
      <c r="B99" s="4">
        <v>0</v>
      </c>
      <c r="C99" s="4">
        <v>0</v>
      </c>
      <c r="D99" s="4">
        <f>B99+C99</f>
        <v>0</v>
      </c>
      <c r="E99" s="4">
        <v>0</v>
      </c>
      <c r="F99" s="4">
        <v>0</v>
      </c>
      <c r="G99" s="4">
        <f>D99-E99</f>
        <v>0</v>
      </c>
    </row>
    <row r="100" spans="1:7" x14ac:dyDescent="0.2">
      <c r="A100" s="5"/>
      <c r="B100" s="4"/>
      <c r="C100" s="4"/>
      <c r="D100" s="4"/>
      <c r="E100" s="4"/>
      <c r="F100" s="4"/>
      <c r="G100" s="4"/>
    </row>
    <row r="101" spans="1:7" x14ac:dyDescent="0.2">
      <c r="A101" s="5" t="s">
        <v>3</v>
      </c>
      <c r="B101" s="4">
        <v>0</v>
      </c>
      <c r="C101" s="4">
        <v>0</v>
      </c>
      <c r="D101" s="4">
        <f>B101+C101</f>
        <v>0</v>
      </c>
      <c r="E101" s="4">
        <v>0</v>
      </c>
      <c r="F101" s="4">
        <v>0</v>
      </c>
      <c r="G101" s="4">
        <f>D101-E101</f>
        <v>0</v>
      </c>
    </row>
    <row r="102" spans="1:7" x14ac:dyDescent="0.2">
      <c r="A102" s="5"/>
      <c r="B102" s="4"/>
      <c r="C102" s="4"/>
      <c r="D102" s="4"/>
      <c r="E102" s="4"/>
      <c r="F102" s="4"/>
      <c r="G102" s="4"/>
    </row>
    <row r="103" spans="1:7" x14ac:dyDescent="0.2">
      <c r="A103" s="5" t="s">
        <v>2</v>
      </c>
      <c r="B103" s="4">
        <v>53852121.75</v>
      </c>
      <c r="C103" s="4">
        <v>13073293</v>
      </c>
      <c r="D103" s="4">
        <f>B103+C103</f>
        <v>66925414.75</v>
      </c>
      <c r="E103" s="4">
        <v>30688246.77</v>
      </c>
      <c r="F103" s="4">
        <v>30688246.77</v>
      </c>
      <c r="G103" s="4">
        <f>D103-E103</f>
        <v>36237167.980000004</v>
      </c>
    </row>
    <row r="104" spans="1:7" x14ac:dyDescent="0.2">
      <c r="A104" s="5"/>
      <c r="B104" s="4"/>
      <c r="C104" s="4"/>
      <c r="D104" s="4"/>
      <c r="E104" s="4"/>
      <c r="F104" s="4"/>
      <c r="G104" s="4"/>
    </row>
    <row r="105" spans="1:7" x14ac:dyDescent="0.2">
      <c r="A105" s="3" t="s">
        <v>1</v>
      </c>
      <c r="B105" s="2">
        <f>SUM(B89:B103)</f>
        <v>53852121.75</v>
      </c>
      <c r="C105" s="2">
        <f>SUM(C89:C103)</f>
        <v>13073293</v>
      </c>
      <c r="D105" s="2">
        <f>SUM(D89:D103)</f>
        <v>66925414.75</v>
      </c>
      <c r="E105" s="2">
        <f>SUM(E89:E103)</f>
        <v>30688246.77</v>
      </c>
      <c r="F105" s="2">
        <f>SUM(F89:F103)</f>
        <v>30688246.77</v>
      </c>
      <c r="G105" s="2">
        <f>SUM(G89:G103)</f>
        <v>36237167.980000004</v>
      </c>
    </row>
    <row r="107" spans="1:7" x14ac:dyDescent="0.2">
      <c r="A107" s="1" t="s">
        <v>0</v>
      </c>
    </row>
  </sheetData>
  <sheetProtection formatCells="0" formatColumns="0" formatRows="0" insertRows="0" deleteRows="0" autoFilter="0"/>
  <mergeCells count="6">
    <mergeCell ref="G2:G3"/>
    <mergeCell ref="A1:G1"/>
    <mergeCell ref="A73:G73"/>
    <mergeCell ref="G86:G87"/>
    <mergeCell ref="G74:G75"/>
    <mergeCell ref="A85:G85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cp:lastPrinted>2025-07-23T17:57:05Z</cp:lastPrinted>
  <dcterms:created xsi:type="dcterms:W3CDTF">2025-07-23T17:56:30Z</dcterms:created>
  <dcterms:modified xsi:type="dcterms:W3CDTF">2025-07-23T17:57:43Z</dcterms:modified>
</cp:coreProperties>
</file>