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CFG" sheetId="1" r:id="rId1"/>
  </sheets>
  <definedNames>
    <definedName name="_xlnm._FilterDatabase" localSheetId="0" hidden="1">CFG!$A$3:$G$39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G39" i="1" s="1"/>
  <c r="D38" i="1"/>
  <c r="G38" i="1" s="1"/>
  <c r="D37" i="1"/>
  <c r="G37" i="1" s="1"/>
  <c r="D36" i="1"/>
  <c r="G36" i="1" s="1"/>
  <c r="F35" i="1"/>
  <c r="E35" i="1"/>
  <c r="E41" i="1" s="1"/>
  <c r="C35" i="1"/>
  <c r="B35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G24" i="1" s="1"/>
  <c r="F24" i="1"/>
  <c r="E24" i="1"/>
  <c r="C24" i="1"/>
  <c r="C41" i="1" s="1"/>
  <c r="B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F15" i="1"/>
  <c r="E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41" i="1" s="1"/>
  <c r="E5" i="1"/>
  <c r="C5" i="1"/>
  <c r="B5" i="1"/>
  <c r="B41" i="1" s="1"/>
  <c r="G5" i="1" l="1"/>
  <c r="G15" i="1"/>
  <c r="G35" i="1"/>
  <c r="G41" i="1" s="1"/>
  <c r="D15" i="1"/>
  <c r="D5" i="1"/>
  <c r="D35" i="1"/>
  <c r="D24" i="1"/>
  <c r="D41" i="1" l="1"/>
</calcChain>
</file>

<file path=xl/sharedStrings.xml><?xml version="1.0" encoding="utf-8"?>
<sst xmlns="http://schemas.openxmlformats.org/spreadsheetml/2006/main" count="43" uniqueCount="43">
  <si>
    <t>Municipio de Guanajuato
Estado Analítico del Ejercicio del Presupuesto de Egresos
Clasificación Funcional (Finalidad y Función)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</si>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</sst>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4" fontId="2" fillId="0" borderId="9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9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zoomScaleNormal="100" workbookViewId="0">
      <selection activeCell="B2" sqref="B2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7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f t="shared" ref="B5:G5" si="0">SUM(B6:B13)</f>
        <v>568206957.15999997</v>
      </c>
      <c r="C5" s="16">
        <f t="shared" si="0"/>
        <v>16434184.140000001</v>
      </c>
      <c r="D5" s="16">
        <f t="shared" si="0"/>
        <v>584641141.29999995</v>
      </c>
      <c r="E5" s="16">
        <f t="shared" si="0"/>
        <v>264360927.75999999</v>
      </c>
      <c r="F5" s="16">
        <f t="shared" si="0"/>
        <v>256544486.35000002</v>
      </c>
      <c r="G5" s="16">
        <f t="shared" si="0"/>
        <v>320280213.53999996</v>
      </c>
    </row>
    <row r="6" spans="1:7" x14ac:dyDescent="0.2">
      <c r="A6" s="17" t="s">
        <v>10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D6-E6</f>
        <v>0</v>
      </c>
    </row>
    <row r="7" spans="1:7" x14ac:dyDescent="0.2">
      <c r="A7" s="17" t="s">
        <v>11</v>
      </c>
      <c r="B7" s="18">
        <v>2244090</v>
      </c>
      <c r="C7" s="18">
        <v>-35000</v>
      </c>
      <c r="D7" s="18">
        <f t="shared" ref="D7:D13" si="1">B7+C7</f>
        <v>2209090</v>
      </c>
      <c r="E7" s="18">
        <v>976579.72</v>
      </c>
      <c r="F7" s="18">
        <v>933883.64</v>
      </c>
      <c r="G7" s="18">
        <f t="shared" ref="G7:G13" si="2">D7-E7</f>
        <v>1232510.28</v>
      </c>
    </row>
    <row r="8" spans="1:7" x14ac:dyDescent="0.2">
      <c r="A8" s="17" t="s">
        <v>12</v>
      </c>
      <c r="B8" s="18">
        <v>92387603</v>
      </c>
      <c r="C8" s="18">
        <v>-3287000</v>
      </c>
      <c r="D8" s="18">
        <f t="shared" si="1"/>
        <v>89100603</v>
      </c>
      <c r="E8" s="18">
        <v>34536016.890000001</v>
      </c>
      <c r="F8" s="18">
        <v>33478559.359999999</v>
      </c>
      <c r="G8" s="18">
        <f t="shared" si="2"/>
        <v>54564586.109999999</v>
      </c>
    </row>
    <row r="9" spans="1:7" x14ac:dyDescent="0.2">
      <c r="A9" s="17" t="s">
        <v>13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8">
        <f t="shared" si="2"/>
        <v>0</v>
      </c>
    </row>
    <row r="10" spans="1:7" x14ac:dyDescent="0.2">
      <c r="A10" s="17" t="s">
        <v>14</v>
      </c>
      <c r="B10" s="18">
        <v>188775160.75</v>
      </c>
      <c r="C10" s="18">
        <v>20647700</v>
      </c>
      <c r="D10" s="18">
        <f t="shared" si="1"/>
        <v>209422860.75</v>
      </c>
      <c r="E10" s="18">
        <v>107602188.39</v>
      </c>
      <c r="F10" s="18">
        <v>105425081.62</v>
      </c>
      <c r="G10" s="18">
        <f t="shared" si="2"/>
        <v>101820672.36</v>
      </c>
    </row>
    <row r="11" spans="1:7" x14ac:dyDescent="0.2">
      <c r="A11" s="17" t="s">
        <v>15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">
      <c r="A12" s="17" t="s">
        <v>16</v>
      </c>
      <c r="B12" s="18">
        <v>267313012.41</v>
      </c>
      <c r="C12" s="18">
        <v>-338515.86</v>
      </c>
      <c r="D12" s="18">
        <f t="shared" si="1"/>
        <v>266974496.54999998</v>
      </c>
      <c r="E12" s="18">
        <v>117990681.89</v>
      </c>
      <c r="F12" s="18">
        <v>113580791.93000001</v>
      </c>
      <c r="G12" s="18">
        <f t="shared" si="2"/>
        <v>148983814.65999997</v>
      </c>
    </row>
    <row r="13" spans="1:7" x14ac:dyDescent="0.2">
      <c r="A13" s="17" t="s">
        <v>17</v>
      </c>
      <c r="B13" s="18">
        <v>17487091</v>
      </c>
      <c r="C13" s="18">
        <v>-553000</v>
      </c>
      <c r="D13" s="18">
        <f t="shared" si="1"/>
        <v>16934091</v>
      </c>
      <c r="E13" s="18">
        <v>3255460.87</v>
      </c>
      <c r="F13" s="18">
        <v>3126169.8</v>
      </c>
      <c r="G13" s="18">
        <f t="shared" si="2"/>
        <v>13678630.129999999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5" t="s">
        <v>18</v>
      </c>
      <c r="B15" s="16">
        <f t="shared" ref="B15:G15" si="3">SUM(B16:B22)</f>
        <v>226901873.84</v>
      </c>
      <c r="C15" s="16">
        <f t="shared" si="3"/>
        <v>117321368.58</v>
      </c>
      <c r="D15" s="16">
        <f t="shared" si="3"/>
        <v>344223242.42000002</v>
      </c>
      <c r="E15" s="16">
        <f t="shared" si="3"/>
        <v>100837576.53</v>
      </c>
      <c r="F15" s="16">
        <f t="shared" si="3"/>
        <v>96512193.890000001</v>
      </c>
      <c r="G15" s="16">
        <f t="shared" si="3"/>
        <v>243385665.89000002</v>
      </c>
    </row>
    <row r="16" spans="1:7" x14ac:dyDescent="0.2">
      <c r="A16" s="17" t="s">
        <v>19</v>
      </c>
      <c r="B16" s="18">
        <v>15811173</v>
      </c>
      <c r="C16" s="18">
        <v>-483691.2</v>
      </c>
      <c r="D16" s="18">
        <f>B16+C16</f>
        <v>15327481.800000001</v>
      </c>
      <c r="E16" s="18">
        <v>6807956.8200000003</v>
      </c>
      <c r="F16" s="18">
        <v>6524591.8799999999</v>
      </c>
      <c r="G16" s="18">
        <f t="shared" ref="G16:G22" si="4">D16-E16</f>
        <v>8519524.9800000004</v>
      </c>
    </row>
    <row r="17" spans="1:7" x14ac:dyDescent="0.2">
      <c r="A17" s="17" t="s">
        <v>20</v>
      </c>
      <c r="B17" s="18">
        <v>167294257.84</v>
      </c>
      <c r="C17" s="18">
        <v>108388629.2</v>
      </c>
      <c r="D17" s="18">
        <f t="shared" ref="D17:D22" si="5">B17+C17</f>
        <v>275682887.04000002</v>
      </c>
      <c r="E17" s="18">
        <v>76070665.950000003</v>
      </c>
      <c r="F17" s="18">
        <v>72506552.939999998</v>
      </c>
      <c r="G17" s="18">
        <f t="shared" si="4"/>
        <v>199612221.09000003</v>
      </c>
    </row>
    <row r="18" spans="1:7" x14ac:dyDescent="0.2">
      <c r="A18" s="17" t="s">
        <v>21</v>
      </c>
      <c r="B18" s="18">
        <v>7023187</v>
      </c>
      <c r="C18" s="18">
        <v>-286000</v>
      </c>
      <c r="D18" s="18">
        <f t="shared" si="5"/>
        <v>6737187</v>
      </c>
      <c r="E18" s="18">
        <v>2567580.86</v>
      </c>
      <c r="F18" s="18">
        <v>2460791.64</v>
      </c>
      <c r="G18" s="18">
        <f t="shared" si="4"/>
        <v>4169606.14</v>
      </c>
    </row>
    <row r="19" spans="1:7" x14ac:dyDescent="0.2">
      <c r="A19" s="17" t="s">
        <v>22</v>
      </c>
      <c r="B19" s="18">
        <v>13709113</v>
      </c>
      <c r="C19" s="18">
        <v>4911430.58</v>
      </c>
      <c r="D19" s="18">
        <f t="shared" si="5"/>
        <v>18620543.579999998</v>
      </c>
      <c r="E19" s="18">
        <v>7340778.7400000002</v>
      </c>
      <c r="F19" s="18">
        <v>7107645.9100000001</v>
      </c>
      <c r="G19" s="18">
        <f t="shared" si="4"/>
        <v>11279764.839999998</v>
      </c>
    </row>
    <row r="20" spans="1:7" x14ac:dyDescent="0.2">
      <c r="A20" s="17" t="s">
        <v>23</v>
      </c>
      <c r="B20" s="18">
        <v>4743500</v>
      </c>
      <c r="C20" s="18">
        <v>0</v>
      </c>
      <c r="D20" s="18">
        <f t="shared" si="5"/>
        <v>4743500</v>
      </c>
      <c r="E20" s="18">
        <v>509326.48</v>
      </c>
      <c r="F20" s="18">
        <v>509326.48</v>
      </c>
      <c r="G20" s="18">
        <f t="shared" si="4"/>
        <v>4234173.5199999996</v>
      </c>
    </row>
    <row r="21" spans="1:7" x14ac:dyDescent="0.2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7" t="s">
        <v>25</v>
      </c>
      <c r="B22" s="18">
        <v>18320643</v>
      </c>
      <c r="C22" s="18">
        <v>4791000</v>
      </c>
      <c r="D22" s="18">
        <f t="shared" si="5"/>
        <v>23111643</v>
      </c>
      <c r="E22" s="18">
        <v>7541267.6799999997</v>
      </c>
      <c r="F22" s="18">
        <v>7403285.04</v>
      </c>
      <c r="G22" s="18">
        <f t="shared" si="4"/>
        <v>15570375.32</v>
      </c>
    </row>
    <row r="23" spans="1:7" x14ac:dyDescent="0.2">
      <c r="A23" s="17"/>
      <c r="B23" s="18"/>
      <c r="C23" s="18"/>
      <c r="D23" s="18"/>
      <c r="E23" s="18"/>
      <c r="F23" s="18"/>
      <c r="G23" s="18"/>
    </row>
    <row r="24" spans="1:7" x14ac:dyDescent="0.2">
      <c r="A24" s="15" t="s">
        <v>26</v>
      </c>
      <c r="B24" s="16">
        <f t="shared" ref="B24:G24" si="6">SUM(B25:B33)</f>
        <v>172398788</v>
      </c>
      <c r="C24" s="16">
        <f t="shared" si="6"/>
        <v>-29051462.910000004</v>
      </c>
      <c r="D24" s="16">
        <f t="shared" si="6"/>
        <v>143347325.09</v>
      </c>
      <c r="E24" s="16">
        <f t="shared" si="6"/>
        <v>34933653.020000003</v>
      </c>
      <c r="F24" s="16">
        <f t="shared" si="6"/>
        <v>33958088.239999995</v>
      </c>
      <c r="G24" s="16">
        <f t="shared" si="6"/>
        <v>108413672.07000001</v>
      </c>
    </row>
    <row r="25" spans="1:7" x14ac:dyDescent="0.2">
      <c r="A25" s="17" t="s">
        <v>27</v>
      </c>
      <c r="B25" s="18">
        <v>14086470</v>
      </c>
      <c r="C25" s="18">
        <v>-5329000</v>
      </c>
      <c r="D25" s="18">
        <f>B25+C25</f>
        <v>8757470</v>
      </c>
      <c r="E25" s="18">
        <v>1658890.63</v>
      </c>
      <c r="F25" s="18">
        <v>1587873.47</v>
      </c>
      <c r="G25" s="18">
        <f t="shared" ref="G25:G33" si="7">D25-E25</f>
        <v>7098579.3700000001</v>
      </c>
    </row>
    <row r="26" spans="1:7" x14ac:dyDescent="0.2">
      <c r="A26" s="17" t="s">
        <v>28</v>
      </c>
      <c r="B26" s="18">
        <v>7397687</v>
      </c>
      <c r="C26" s="18">
        <v>4203562.42</v>
      </c>
      <c r="D26" s="18">
        <f t="shared" ref="D26:D33" si="8">B26+C26</f>
        <v>11601249.42</v>
      </c>
      <c r="E26" s="18">
        <v>1536076.34</v>
      </c>
      <c r="F26" s="18">
        <v>1504550.27</v>
      </c>
      <c r="G26" s="18">
        <f t="shared" si="7"/>
        <v>10065173.08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8">
        <f t="shared" si="7"/>
        <v>0</v>
      </c>
    </row>
    <row r="28" spans="1:7" x14ac:dyDescent="0.2">
      <c r="A28" s="17" t="s">
        <v>30</v>
      </c>
      <c r="B28" s="18">
        <v>121999892</v>
      </c>
      <c r="C28" s="18">
        <v>-35782115.130000003</v>
      </c>
      <c r="D28" s="18">
        <f t="shared" si="8"/>
        <v>86217776.870000005</v>
      </c>
      <c r="E28" s="18">
        <v>22703718.170000002</v>
      </c>
      <c r="F28" s="18">
        <v>21974719.809999999</v>
      </c>
      <c r="G28" s="18">
        <f t="shared" si="7"/>
        <v>63514058.700000003</v>
      </c>
    </row>
    <row r="29" spans="1:7" x14ac:dyDescent="0.2">
      <c r="A29" s="17" t="s">
        <v>31</v>
      </c>
      <c r="B29" s="18">
        <v>3233037</v>
      </c>
      <c r="C29" s="18">
        <v>2465089.7999999998</v>
      </c>
      <c r="D29" s="18">
        <f t="shared" si="8"/>
        <v>5698126.7999999998</v>
      </c>
      <c r="E29" s="18">
        <v>2239226.7999999998</v>
      </c>
      <c r="F29" s="18">
        <v>2220904.38</v>
      </c>
      <c r="G29" s="18">
        <f t="shared" si="7"/>
        <v>3458900</v>
      </c>
    </row>
    <row r="30" spans="1:7" x14ac:dyDescent="0.2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">
      <c r="A31" s="17" t="s">
        <v>33</v>
      </c>
      <c r="B31" s="18">
        <v>25681702</v>
      </c>
      <c r="C31" s="18">
        <v>5391000</v>
      </c>
      <c r="D31" s="18">
        <f t="shared" si="8"/>
        <v>31072702</v>
      </c>
      <c r="E31" s="18">
        <v>6795741.0800000001</v>
      </c>
      <c r="F31" s="18">
        <v>6670040.3099999996</v>
      </c>
      <c r="G31" s="18">
        <f t="shared" si="7"/>
        <v>24276960.920000002</v>
      </c>
    </row>
    <row r="32" spans="1:7" x14ac:dyDescent="0.2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">
      <c r="A34" s="17"/>
      <c r="B34" s="18"/>
      <c r="C34" s="18"/>
      <c r="D34" s="18"/>
      <c r="E34" s="18"/>
      <c r="F34" s="18"/>
      <c r="G34" s="18"/>
    </row>
    <row r="35" spans="1:7" x14ac:dyDescent="0.2">
      <c r="A35" s="15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7" t="s">
        <v>37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ref="G36:G39" si="10">D36-E36</f>
        <v>0</v>
      </c>
    </row>
    <row r="37" spans="1:7" ht="21.75" customHeight="1" x14ac:dyDescent="0.2">
      <c r="A37" s="17" t="s">
        <v>38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8">
        <f t="shared" si="10"/>
        <v>0</v>
      </c>
    </row>
    <row r="38" spans="1:7" x14ac:dyDescent="0.2">
      <c r="A38" s="17" t="s">
        <v>39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">
      <c r="A40" s="17"/>
      <c r="B40" s="18"/>
      <c r="C40" s="18"/>
      <c r="D40" s="18"/>
      <c r="E40" s="18"/>
      <c r="F40" s="18"/>
      <c r="G40" s="18"/>
    </row>
    <row r="41" spans="1:7" x14ac:dyDescent="0.2">
      <c r="A41" s="19" t="s">
        <v>41</v>
      </c>
      <c r="B41" s="20">
        <f t="shared" ref="B41:G41" si="12">SUM(B35+B24+B15+B5)</f>
        <v>967507619</v>
      </c>
      <c r="C41" s="20">
        <f t="shared" si="12"/>
        <v>104704089.80999999</v>
      </c>
      <c r="D41" s="20">
        <f t="shared" si="12"/>
        <v>1072211708.8099999</v>
      </c>
      <c r="E41" s="20">
        <f t="shared" si="12"/>
        <v>400132157.31</v>
      </c>
      <c r="F41" s="20">
        <f t="shared" si="12"/>
        <v>387014768.48000002</v>
      </c>
      <c r="G41" s="20">
        <f t="shared" si="12"/>
        <v>672079551.5</v>
      </c>
    </row>
    <row r="43" spans="1:7" x14ac:dyDescent="0.2">
      <c r="A43" s="4" t="s">
        <v>42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cp:lastPrinted>2025-07-23T17:59:59Z</cp:lastPrinted>
  <dcterms:created xsi:type="dcterms:W3CDTF">2025-07-23T17:59:49Z</dcterms:created>
  <dcterms:modified xsi:type="dcterms:W3CDTF">2025-07-23T18:01:23Z</dcterms:modified>
</cp:coreProperties>
</file>