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13D_EF_2503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EAA!$A$1:$F$41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B3" i="2" s="1"/>
  <c r="D3" i="2" l="1"/>
  <c r="C3" i="2"/>
  <c r="E12" i="2"/>
  <c r="E4" i="2"/>
  <c r="F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<sst xmlns="http://schemas.openxmlformats.org/spreadsheetml/2006/main" count="27" uniqueCount="27">
  <si>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</si>
  <si>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</si>
  <si>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</si>
  <si>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</si>
  <si>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</si>
  <si>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</si>
  <si>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</si>
  <si>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</si>
  <si>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</si>
  <si>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</si>
  <si>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</si>
  <si>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</si>
  <si>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</si>
  <si>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</si>
  <si>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</si>
  <si>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</si>
  <si>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</si>
  <si>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</si>
  <si>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</si>
  <si>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</si>
  <si>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</si>
  <si>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</si>
  <si>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</si>
  <si>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</si>
  <si>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</si>
  <si>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</si>
  <si>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Sistema para el Desarrollo Integral de la Familia de Guanajuato, Gto.
Estado Analítico del Activo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</si>
</sst>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3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1" fillId="0" borderId="0" xfId="8" applyAlignment="1" applyProtection="1">
      <alignment horizontal="left" vertical="top" inden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4" fontId="2" fillId="0" borderId="5" xfId="8" applyNumberFormat="1" applyFont="1" applyFill="1" applyBorder="1" applyAlignment="1">
      <alignment horizontal="left" vertical="top" indent="1"/>
    </xf>
    <xf numFmtId="4" fontId="2" fillId="0" borderId="6" xfId="8" applyNumberFormat="1" applyFont="1" applyFill="1" applyBorder="1" applyAlignment="1" applyProtection="1">
      <alignment vertical="top" wrapText="1"/>
      <protection locked="0"/>
    </xf>
    <xf numFmtId="4" fontId="2" fillId="0" borderId="7" xfId="8" applyNumberFormat="1" applyFont="1" applyFill="1" applyBorder="1" applyAlignment="1" applyProtection="1">
      <alignment vertical="top" wrapText="1"/>
      <protection locked="0"/>
    </xf>
    <xf numFmtId="4" fontId="2" fillId="0" borderId="8" xfId="8" applyNumberFormat="1" applyFont="1" applyFill="1" applyBorder="1" applyAlignment="1">
      <alignment horizontal="left" vertical="top" indent="2"/>
    </xf>
    <xf numFmtId="4" fontId="2" fillId="0" borderId="9" xfId="8" applyNumberFormat="1" applyFont="1" applyFill="1" applyBorder="1" applyAlignment="1" applyProtection="1">
      <alignment vertical="top" wrapText="1"/>
      <protection locked="0"/>
    </xf>
    <xf numFmtId="4" fontId="2" fillId="0" borderId="10" xfId="8" applyNumberFormat="1" applyFont="1" applyFill="1" applyBorder="1" applyAlignment="1" applyProtection="1">
      <alignment vertical="top" wrapText="1"/>
      <protection locked="0"/>
    </xf>
    <xf numFmtId="4" fontId="3" fillId="0" borderId="8" xfId="8" applyNumberFormat="1" applyFont="1" applyFill="1" applyBorder="1" applyAlignment="1">
      <alignment horizontal="left" vertical="top" indent="2"/>
    </xf>
    <xf numFmtId="4" fontId="3" fillId="0" borderId="9" xfId="8" applyNumberFormat="1" applyFont="1" applyFill="1" applyBorder="1" applyAlignment="1" applyProtection="1">
      <alignment vertical="top" wrapText="1"/>
      <protection locked="0"/>
    </xf>
    <xf numFmtId="4" fontId="3" fillId="0" borderId="10" xfId="8" applyNumberFormat="1" applyFont="1" applyFill="1" applyBorder="1" applyAlignment="1" applyProtection="1">
      <alignment vertical="top" wrapText="1"/>
      <protection locked="0"/>
    </xf>
    <xf numFmtId="4" fontId="3" fillId="0" borderId="9" xfId="8" applyNumberFormat="1" applyFont="1" applyFill="1" applyBorder="1" applyAlignment="1" applyProtection="1">
      <alignment wrapText="1"/>
      <protection locked="0"/>
    </xf>
    <xf numFmtId="4" fontId="3" fillId="0" borderId="10" xfId="8" applyNumberFormat="1" applyFont="1" applyFill="1" applyBorder="1" applyAlignment="1" applyProtection="1">
      <alignment wrapText="1"/>
      <protection locked="0"/>
    </xf>
    <xf numFmtId="4" fontId="3" fillId="0" borderId="11" xfId="8" applyNumberFormat="1" applyFont="1" applyFill="1" applyBorder="1" applyAlignment="1">
      <alignment horizontal="left" vertical="top" indent="2"/>
    </xf>
    <xf numFmtId="4" fontId="3" fillId="0" borderId="12" xfId="8" applyNumberFormat="1" applyFont="1" applyFill="1" applyBorder="1" applyAlignment="1" applyProtection="1">
      <alignment vertical="top" wrapText="1"/>
      <protection locked="0"/>
    </xf>
    <xf numFmtId="4" fontId="3" fillId="0" borderId="13" xfId="8" applyNumberFormat="1" applyFont="1" applyFill="1" applyBorder="1" applyAlignment="1" applyProtection="1">
      <alignment vertical="top" wrapText="1"/>
      <protection locked="0"/>
    </xf>
    <xf numFmtId="4" fontId="0" fillId="0" borderId="0" xfId="0" applyNumberFormat="1" applyProtection="1"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563217</xdr:colOff>
      <xdr:row>37</xdr:row>
      <xdr:rowOff>107673</xdr:rowOff>
    </xdr:from>
    <xdr:to>
      <xdr:col>5</xdr:col>
      <xdr:colOff>481864</xdr:colOff>
      <xdr:row>41</xdr:row>
      <xdr:rowOff>68296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178" r="2502"/>
        <a:stretch/>
      </xdr:blipFill>
      <xdr:spPr>
        <a:xfrm>
          <a:off x="563217" y="6551543"/>
          <a:ext cx="8449734" cy="523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showGridLines="0" tabSelected="1" zoomScale="130" zoomScaleNormal="130" workbookViewId="0">
      <selection activeCell="H15" sqref="H15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8" ht="54.75" customHeight="1" x14ac:dyDescent="0.2">
      <c r="A1" s="5" t="s">
        <v>26</v>
      </c>
      <c r="B1" s="6"/>
      <c r="C1" s="6"/>
      <c r="D1" s="6"/>
      <c r="E1" s="6"/>
      <c r="F1" s="7"/>
    </row>
    <row r="2" spans="1:8" ht="14.25" customHeight="1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8" ht="10.5" customHeight="1" x14ac:dyDescent="0.2">
      <c r="A3" s="8" t="s">
        <v>0</v>
      </c>
      <c r="B3" s="9">
        <f>B4+B12</f>
        <v>29694281.490000002</v>
      </c>
      <c r="C3" s="9">
        <f t="shared" ref="C3:F3" si="0">C4+C12</f>
        <v>119138605.8</v>
      </c>
      <c r="D3" s="9">
        <f t="shared" si="0"/>
        <v>114119643.81</v>
      </c>
      <c r="E3" s="9">
        <f t="shared" si="0"/>
        <v>34713243.479999989</v>
      </c>
      <c r="F3" s="10">
        <f t="shared" si="0"/>
        <v>5018961.9899999863</v>
      </c>
      <c r="G3" s="22"/>
      <c r="H3" s="22"/>
    </row>
    <row r="4" spans="1:8" ht="14.25" customHeight="1" x14ac:dyDescent="0.2">
      <c r="A4" s="11" t="s">
        <v>4</v>
      </c>
      <c r="B4" s="12">
        <f>SUM(B5:B11)</f>
        <v>22039383.890000001</v>
      </c>
      <c r="C4" s="12">
        <f>SUM(C5:C11)</f>
        <v>113674827.39</v>
      </c>
      <c r="D4" s="12">
        <f>SUM(D5:D11)</f>
        <v>111541043.65000001</v>
      </c>
      <c r="E4" s="12">
        <f>SUM(E5:E11)</f>
        <v>24173167.629999988</v>
      </c>
      <c r="F4" s="13">
        <f>SUM(F5:F11)</f>
        <v>2133783.7399999872</v>
      </c>
      <c r="G4" s="22"/>
      <c r="H4" s="22"/>
    </row>
    <row r="5" spans="1:8" ht="14.25" customHeight="1" x14ac:dyDescent="0.2">
      <c r="A5" s="14" t="s">
        <v>5</v>
      </c>
      <c r="B5" s="15">
        <v>21697374.870000001</v>
      </c>
      <c r="C5" s="15">
        <v>49728638.93</v>
      </c>
      <c r="D5" s="15">
        <v>47481743.280000001</v>
      </c>
      <c r="E5" s="15">
        <f>B5+C5-D5</f>
        <v>23944270.519999996</v>
      </c>
      <c r="F5" s="16">
        <f t="shared" ref="F5:F11" si="1">E5-B5</f>
        <v>2246895.6499999948</v>
      </c>
      <c r="G5" s="22"/>
      <c r="H5" s="22"/>
    </row>
    <row r="6" spans="1:8" ht="14.25" customHeight="1" x14ac:dyDescent="0.2">
      <c r="A6" s="14" t="s">
        <v>6</v>
      </c>
      <c r="B6" s="15">
        <v>4608.8</v>
      </c>
      <c r="C6" s="15">
        <v>62718960.759999998</v>
      </c>
      <c r="D6" s="15">
        <v>62694193.560000002</v>
      </c>
      <c r="E6" s="15">
        <f t="shared" ref="E6:E11" si="2">B6+C6-D6</f>
        <v>29375.999999992549</v>
      </c>
      <c r="F6" s="16">
        <f t="shared" si="1"/>
        <v>24767.19999999255</v>
      </c>
      <c r="G6" s="22"/>
      <c r="H6" s="22"/>
    </row>
    <row r="7" spans="1:8" ht="14.25" customHeight="1" x14ac:dyDescent="0.2">
      <c r="A7" s="14" t="s">
        <v>7</v>
      </c>
      <c r="B7" s="15">
        <v>0</v>
      </c>
      <c r="C7" s="15">
        <v>0</v>
      </c>
      <c r="D7" s="15">
        <v>0</v>
      </c>
      <c r="E7" s="15">
        <f t="shared" si="2"/>
        <v>0</v>
      </c>
      <c r="F7" s="16">
        <f t="shared" si="1"/>
        <v>0</v>
      </c>
      <c r="G7" s="22"/>
      <c r="H7" s="22"/>
    </row>
    <row r="8" spans="1:8" ht="14.25" customHeight="1" x14ac:dyDescent="0.2">
      <c r="A8" s="14" t="s">
        <v>1</v>
      </c>
      <c r="B8" s="15">
        <v>337400.22</v>
      </c>
      <c r="C8" s="15">
        <v>901241.7</v>
      </c>
      <c r="D8" s="15">
        <v>1039120.81</v>
      </c>
      <c r="E8" s="15">
        <f t="shared" si="2"/>
        <v>199521.10999999987</v>
      </c>
      <c r="F8" s="16">
        <f t="shared" si="1"/>
        <v>-137879.1100000001</v>
      </c>
      <c r="G8" s="22"/>
      <c r="H8" s="22"/>
    </row>
    <row r="9" spans="1:8" ht="14.25" customHeight="1" x14ac:dyDescent="0.2">
      <c r="A9" s="14" t="s">
        <v>2</v>
      </c>
      <c r="B9" s="15">
        <v>0</v>
      </c>
      <c r="C9" s="15">
        <v>325986</v>
      </c>
      <c r="D9" s="15">
        <v>325986</v>
      </c>
      <c r="E9" s="15">
        <f t="shared" si="2"/>
        <v>0</v>
      </c>
      <c r="F9" s="16">
        <f t="shared" si="1"/>
        <v>0</v>
      </c>
      <c r="G9" s="22"/>
      <c r="H9" s="22"/>
    </row>
    <row r="10" spans="1:8" ht="14.25" customHeight="1" x14ac:dyDescent="0.2">
      <c r="A10" s="14" t="s">
        <v>8</v>
      </c>
      <c r="B10" s="15">
        <v>0</v>
      </c>
      <c r="C10" s="15">
        <v>0</v>
      </c>
      <c r="D10" s="15">
        <v>0</v>
      </c>
      <c r="E10" s="15">
        <f t="shared" si="2"/>
        <v>0</v>
      </c>
      <c r="F10" s="16">
        <f t="shared" si="1"/>
        <v>0</v>
      </c>
      <c r="G10" s="22"/>
      <c r="H10" s="22"/>
    </row>
    <row r="11" spans="1:8" ht="14.25" customHeight="1" x14ac:dyDescent="0.2">
      <c r="A11" s="14" t="s">
        <v>9</v>
      </c>
      <c r="B11" s="15">
        <v>0</v>
      </c>
      <c r="C11" s="15">
        <v>0</v>
      </c>
      <c r="D11" s="15">
        <v>0</v>
      </c>
      <c r="E11" s="15">
        <f t="shared" si="2"/>
        <v>0</v>
      </c>
      <c r="F11" s="16">
        <f t="shared" si="1"/>
        <v>0</v>
      </c>
      <c r="G11" s="22"/>
      <c r="H11" s="22"/>
    </row>
    <row r="12" spans="1:8" ht="14.25" customHeight="1" x14ac:dyDescent="0.2">
      <c r="A12" s="11" t="s">
        <v>10</v>
      </c>
      <c r="B12" s="12">
        <f>SUM(B13:B21)</f>
        <v>7654897.5999999996</v>
      </c>
      <c r="C12" s="12">
        <f>SUM(C13:C21)</f>
        <v>5463778.4100000001</v>
      </c>
      <c r="D12" s="12">
        <f>SUM(D13:D21)</f>
        <v>2578600.16</v>
      </c>
      <c r="E12" s="12">
        <f>SUM(E13:E21)</f>
        <v>10540075.85</v>
      </c>
      <c r="F12" s="13">
        <f>SUM(F13:F21)</f>
        <v>2885178.2499999991</v>
      </c>
      <c r="G12" s="22"/>
      <c r="H12" s="22"/>
    </row>
    <row r="13" spans="1:8" ht="14.25" customHeight="1" x14ac:dyDescent="0.2">
      <c r="A13" s="14" t="s">
        <v>11</v>
      </c>
      <c r="B13" s="15">
        <v>0</v>
      </c>
      <c r="C13" s="15">
        <v>0</v>
      </c>
      <c r="D13" s="15">
        <v>0</v>
      </c>
      <c r="E13" s="15">
        <f>B13+C13-D13</f>
        <v>0</v>
      </c>
      <c r="F13" s="16">
        <f t="shared" ref="F13:F21" si="3">E13-B13</f>
        <v>0</v>
      </c>
      <c r="G13" s="22"/>
      <c r="H13" s="22"/>
    </row>
    <row r="14" spans="1:8" ht="14.25" customHeight="1" x14ac:dyDescent="0.2">
      <c r="A14" s="14" t="s">
        <v>12</v>
      </c>
      <c r="B14" s="17">
        <v>0</v>
      </c>
      <c r="C14" s="17">
        <v>0</v>
      </c>
      <c r="D14" s="17">
        <v>0</v>
      </c>
      <c r="E14" s="17">
        <f t="shared" ref="E14:E21" si="4">B14+C14-D14</f>
        <v>0</v>
      </c>
      <c r="F14" s="18">
        <f t="shared" si="3"/>
        <v>0</v>
      </c>
      <c r="G14" s="22"/>
      <c r="H14" s="22"/>
    </row>
    <row r="15" spans="1:8" ht="14.25" customHeight="1" x14ac:dyDescent="0.2">
      <c r="A15" s="14" t="s">
        <v>13</v>
      </c>
      <c r="B15" s="17">
        <v>6123718.7999999998</v>
      </c>
      <c r="C15" s="17">
        <v>0</v>
      </c>
      <c r="D15" s="17">
        <v>0</v>
      </c>
      <c r="E15" s="17">
        <f t="shared" si="4"/>
        <v>6123718.7999999998</v>
      </c>
      <c r="F15" s="18">
        <f t="shared" si="3"/>
        <v>0</v>
      </c>
      <c r="G15" s="22"/>
      <c r="H15" s="22"/>
    </row>
    <row r="16" spans="1:8" ht="14.25" customHeight="1" x14ac:dyDescent="0.2">
      <c r="A16" s="14" t="s">
        <v>14</v>
      </c>
      <c r="B16" s="15">
        <v>5318040.1100000003</v>
      </c>
      <c r="C16" s="15">
        <v>5085941.32</v>
      </c>
      <c r="D16" s="15">
        <v>2578600.16</v>
      </c>
      <c r="E16" s="15">
        <f t="shared" si="4"/>
        <v>7825381.2699999996</v>
      </c>
      <c r="F16" s="16">
        <f t="shared" si="3"/>
        <v>2507341.1599999992</v>
      </c>
      <c r="G16" s="22"/>
      <c r="H16" s="22"/>
    </row>
    <row r="17" spans="1:8" ht="14.25" customHeight="1" x14ac:dyDescent="0.2">
      <c r="A17" s="14" t="s">
        <v>15</v>
      </c>
      <c r="B17" s="15">
        <v>0</v>
      </c>
      <c r="C17" s="15">
        <v>0</v>
      </c>
      <c r="D17" s="15">
        <v>0</v>
      </c>
      <c r="E17" s="15">
        <f t="shared" si="4"/>
        <v>0</v>
      </c>
      <c r="F17" s="16">
        <f t="shared" si="3"/>
        <v>0</v>
      </c>
      <c r="G17" s="22"/>
      <c r="H17" s="22"/>
    </row>
    <row r="18" spans="1:8" ht="14.25" customHeight="1" x14ac:dyDescent="0.2">
      <c r="A18" s="14" t="s">
        <v>16</v>
      </c>
      <c r="B18" s="15">
        <v>-5654127.4500000002</v>
      </c>
      <c r="C18" s="15">
        <v>0</v>
      </c>
      <c r="D18" s="15">
        <v>0</v>
      </c>
      <c r="E18" s="15">
        <f t="shared" si="4"/>
        <v>-5654127.4500000002</v>
      </c>
      <c r="F18" s="16">
        <f t="shared" si="3"/>
        <v>0</v>
      </c>
      <c r="G18" s="22"/>
      <c r="H18" s="22"/>
    </row>
    <row r="19" spans="1:8" ht="14.25" customHeight="1" x14ac:dyDescent="0.2">
      <c r="A19" s="14" t="s">
        <v>17</v>
      </c>
      <c r="B19" s="15">
        <v>1867266.14</v>
      </c>
      <c r="C19" s="15">
        <v>377837.09</v>
      </c>
      <c r="D19" s="15">
        <v>0</v>
      </c>
      <c r="E19" s="15">
        <f t="shared" si="4"/>
        <v>2245103.23</v>
      </c>
      <c r="F19" s="16">
        <f t="shared" si="3"/>
        <v>377837.09000000008</v>
      </c>
      <c r="G19" s="22"/>
      <c r="H19" s="22"/>
    </row>
    <row r="20" spans="1:8" ht="14.25" customHeight="1" x14ac:dyDescent="0.2">
      <c r="A20" s="14" t="s">
        <v>18</v>
      </c>
      <c r="B20" s="15">
        <v>0</v>
      </c>
      <c r="C20" s="15">
        <v>0</v>
      </c>
      <c r="D20" s="15">
        <v>0</v>
      </c>
      <c r="E20" s="15">
        <f t="shared" si="4"/>
        <v>0</v>
      </c>
      <c r="F20" s="16">
        <f t="shared" si="3"/>
        <v>0</v>
      </c>
      <c r="G20" s="22"/>
      <c r="H20" s="22"/>
    </row>
    <row r="21" spans="1:8" ht="14.25" customHeight="1" x14ac:dyDescent="0.2">
      <c r="A21" s="19" t="s">
        <v>19</v>
      </c>
      <c r="B21" s="20">
        <v>0</v>
      </c>
      <c r="C21" s="20">
        <v>0</v>
      </c>
      <c r="D21" s="20">
        <v>0</v>
      </c>
      <c r="E21" s="20">
        <f t="shared" si="4"/>
        <v>0</v>
      </c>
      <c r="F21" s="21">
        <f t="shared" si="3"/>
        <v>0</v>
      </c>
      <c r="G21" s="22"/>
      <c r="H21" s="22"/>
    </row>
    <row r="23" spans="1:8" ht="12.75" x14ac:dyDescent="0.2">
      <c r="A23" s="4" t="s">
        <v>24</v>
      </c>
    </row>
  </sheetData>
  <sheetProtection formatCells="0" formatColumns="0" formatRows="0" autoFilter="0"/>
  <mergeCells count="1">
    <mergeCell ref="A1:F1"/>
  </mergeCells>
  <printOptions horizontalCentered="1"/>
  <pageMargins left="0.39370078740157483" right="0.39370078740157483" top="0.59055118110236227" bottom="0.59055118110236227" header="0.31496062992125984" footer="0.31496062992125984"/>
  <pageSetup scale="8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purl.org/dc/elements/1.1/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CLAGUILARO-PC</cp:lastModifiedBy>
  <cp:lastPrinted>2025-10-15T17:01:28Z</cp:lastPrinted>
  <dcterms:created xsi:type="dcterms:W3CDTF">2014-02-09T04:04:15Z</dcterms:created>
  <dcterms:modified xsi:type="dcterms:W3CDTF">2025-10-15T17:01:34Z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