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Nueva carpeta DATO ABIERTO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<sst xmlns="http://schemas.openxmlformats.org/spreadsheetml/2006/main" count="62" uniqueCount="61">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</sst>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BreakPreview" zoomScaleNormal="100" zoomScaleSheetLayoutView="100" workbookViewId="0">
      <selection activeCell="F39" sqref="F3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197912471.16</v>
      </c>
      <c r="C5" s="20">
        <v>119086507.42</v>
      </c>
      <c r="D5" s="9" t="s">
        <v>36</v>
      </c>
      <c r="E5" s="20">
        <v>31626379.370000001</v>
      </c>
      <c r="F5" s="25">
        <v>95926745.459999993</v>
      </c>
    </row>
    <row r="6" spans="1:6" x14ac:dyDescent="0.2">
      <c r="A6" s="9" t="s">
        <v>23</v>
      </c>
      <c r="B6" s="20">
        <v>82357364.150000006</v>
      </c>
      <c r="C6" s="20">
        <v>25173957.469999999</v>
      </c>
      <c r="D6" s="9" t="s">
        <v>37</v>
      </c>
      <c r="E6" s="20">
        <v>0</v>
      </c>
      <c r="F6" s="25">
        <v>0</v>
      </c>
    </row>
    <row r="7" spans="1:6" x14ac:dyDescent="0.2">
      <c r="A7" s="9" t="s">
        <v>24</v>
      </c>
      <c r="B7" s="20">
        <v>35760882.990000002</v>
      </c>
      <c r="C7" s="20">
        <v>19408127.210000001</v>
      </c>
      <c r="D7" s="9" t="s">
        <v>6</v>
      </c>
      <c r="E7" s="20">
        <v>0</v>
      </c>
      <c r="F7" s="25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5">
        <v>0</v>
      </c>
    </row>
    <row r="9" spans="1:6" x14ac:dyDescent="0.2">
      <c r="A9" s="9" t="s">
        <v>26</v>
      </c>
      <c r="B9" s="20">
        <v>12824.17</v>
      </c>
      <c r="C9" s="20">
        <v>12824.17</v>
      </c>
      <c r="D9" s="9" t="s">
        <v>38</v>
      </c>
      <c r="E9" s="20">
        <v>0</v>
      </c>
      <c r="F9" s="25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3513</v>
      </c>
      <c r="F10" s="25">
        <v>3513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5">
        <v>0</v>
      </c>
    </row>
    <row r="12" spans="1:6" x14ac:dyDescent="0.2">
      <c r="A12" s="10"/>
      <c r="B12" s="21"/>
      <c r="C12" s="21"/>
      <c r="D12" s="9" t="s">
        <v>40</v>
      </c>
      <c r="E12" s="20">
        <v>5939462.6799999997</v>
      </c>
      <c r="F12" s="25">
        <v>4803977.6399999997</v>
      </c>
    </row>
    <row r="13" spans="1:6" x14ac:dyDescent="0.2">
      <c r="A13" s="8" t="s">
        <v>52</v>
      </c>
      <c r="B13" s="22">
        <f>SUM(B5:B11)</f>
        <v>316043542.47000003</v>
      </c>
      <c r="C13" s="22">
        <f>SUM(C5:C11)</f>
        <v>163681416.26999998</v>
      </c>
      <c r="D13" s="10"/>
      <c r="E13" s="26"/>
      <c r="F13" s="27"/>
    </row>
    <row r="14" spans="1:6" x14ac:dyDescent="0.2">
      <c r="A14" s="11"/>
      <c r="B14" s="21"/>
      <c r="C14" s="21"/>
      <c r="D14" s="8" t="s">
        <v>53</v>
      </c>
      <c r="E14" s="28">
        <f>SUM(E5:E12)</f>
        <v>37569355.049999997</v>
      </c>
      <c r="F14" s="29">
        <f>SUM(F5:F12)</f>
        <v>100734236.09999999</v>
      </c>
    </row>
    <row r="15" spans="1:6" x14ac:dyDescent="0.2">
      <c r="A15" s="8" t="s">
        <v>19</v>
      </c>
      <c r="B15" s="21"/>
      <c r="C15" s="21"/>
      <c r="D15" s="11"/>
      <c r="E15" s="21"/>
      <c r="F15" s="27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5">
        <v>0</v>
      </c>
    </row>
    <row r="18" spans="1:6" x14ac:dyDescent="0.2">
      <c r="A18" s="9" t="s">
        <v>30</v>
      </c>
      <c r="B18" s="20">
        <v>730452324.34000003</v>
      </c>
      <c r="C18" s="20">
        <v>416127483.35000002</v>
      </c>
      <c r="D18" s="9" t="s">
        <v>10</v>
      </c>
      <c r="E18" s="20">
        <v>0</v>
      </c>
      <c r="F18" s="25">
        <v>0</v>
      </c>
    </row>
    <row r="19" spans="1:6" x14ac:dyDescent="0.2">
      <c r="A19" s="9" t="s">
        <v>31</v>
      </c>
      <c r="B19" s="20">
        <v>223532769.47999999</v>
      </c>
      <c r="C19" s="20">
        <v>223184776.33000001</v>
      </c>
      <c r="D19" s="9" t="s">
        <v>11</v>
      </c>
      <c r="E19" s="20">
        <v>0</v>
      </c>
      <c r="F19" s="25">
        <v>0</v>
      </c>
    </row>
    <row r="20" spans="1:6" x14ac:dyDescent="0.2">
      <c r="A20" s="9" t="s">
        <v>32</v>
      </c>
      <c r="B20" s="20">
        <v>5206793.5</v>
      </c>
      <c r="C20" s="20">
        <v>5206793.5</v>
      </c>
      <c r="D20" s="9" t="s">
        <v>41</v>
      </c>
      <c r="E20" s="20">
        <v>0</v>
      </c>
      <c r="F20" s="25">
        <v>0</v>
      </c>
    </row>
    <row r="21" spans="1:6" ht="22.5" x14ac:dyDescent="0.2">
      <c r="A21" s="9" t="s">
        <v>33</v>
      </c>
      <c r="B21" s="20">
        <v>-193849983.06</v>
      </c>
      <c r="C21" s="20">
        <v>-193849983.06</v>
      </c>
      <c r="D21" s="9" t="s">
        <v>54</v>
      </c>
      <c r="E21" s="20">
        <v>0</v>
      </c>
      <c r="F21" s="25">
        <v>0</v>
      </c>
    </row>
    <row r="22" spans="1:6" x14ac:dyDescent="0.2">
      <c r="A22" s="9" t="s">
        <v>34</v>
      </c>
      <c r="B22" s="20">
        <v>96610</v>
      </c>
      <c r="C22" s="20">
        <v>96610</v>
      </c>
      <c r="D22" s="9" t="s">
        <v>12</v>
      </c>
      <c r="E22" s="20">
        <v>0</v>
      </c>
      <c r="F22" s="25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7"/>
    </row>
    <row r="24" spans="1:6" x14ac:dyDescent="0.2">
      <c r="A24" s="9" t="s">
        <v>35</v>
      </c>
      <c r="B24" s="20">
        <v>14616191.310000001</v>
      </c>
      <c r="C24" s="20">
        <v>14616191.310000001</v>
      </c>
      <c r="D24" s="8" t="s">
        <v>55</v>
      </c>
      <c r="E24" s="22">
        <f>SUM(E17:E22)</f>
        <v>0</v>
      </c>
      <c r="F24" s="29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7"/>
    </row>
    <row r="26" spans="1:6" x14ac:dyDescent="0.2">
      <c r="A26" s="8" t="s">
        <v>56</v>
      </c>
      <c r="B26" s="22">
        <f>SUM(B16:B24)</f>
        <v>780054705.56999993</v>
      </c>
      <c r="C26" s="22">
        <f>SUM(C16:C24)</f>
        <v>465381871.43000007</v>
      </c>
      <c r="D26" s="12" t="s">
        <v>50</v>
      </c>
      <c r="E26" s="22">
        <f>SUM(E24+E14)</f>
        <v>37569355.049999997</v>
      </c>
      <c r="F26" s="29">
        <f>SUM(F14+F24)</f>
        <v>100734236.09999999</v>
      </c>
    </row>
    <row r="27" spans="1:6" x14ac:dyDescent="0.2">
      <c r="A27" s="11"/>
      <c r="B27" s="21"/>
      <c r="C27" s="21"/>
      <c r="D27" s="11"/>
      <c r="E27" s="21"/>
      <c r="F27" s="27"/>
    </row>
    <row r="28" spans="1:6" x14ac:dyDescent="0.2">
      <c r="A28" s="8" t="s">
        <v>57</v>
      </c>
      <c r="B28" s="22">
        <f>B13+B26</f>
        <v>1096098248.04</v>
      </c>
      <c r="C28" s="22">
        <f>C13+C26</f>
        <v>629063287.70000005</v>
      </c>
      <c r="D28" s="6" t="s">
        <v>43</v>
      </c>
      <c r="E28" s="21"/>
      <c r="F28" s="21"/>
    </row>
    <row r="29" spans="1:6" x14ac:dyDescent="0.2">
      <c r="A29" s="13"/>
      <c r="B29" s="23"/>
      <c r="C29" s="24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3923963.31</v>
      </c>
      <c r="F30" s="29">
        <f>SUM(F31:F33)</f>
        <v>3923963.31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5">
        <v>0</v>
      </c>
    </row>
    <row r="32" spans="1:6" x14ac:dyDescent="0.2">
      <c r="A32" s="16"/>
      <c r="B32" s="14"/>
      <c r="C32" s="15"/>
      <c r="D32" s="9" t="s">
        <v>13</v>
      </c>
      <c r="E32" s="20">
        <v>3923963.31</v>
      </c>
      <c r="F32" s="25">
        <v>3923963.31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5">
        <v>0</v>
      </c>
    </row>
    <row r="34" spans="1:6" x14ac:dyDescent="0.2">
      <c r="A34" s="16"/>
      <c r="B34" s="14"/>
      <c r="C34" s="15"/>
      <c r="D34" s="10"/>
      <c r="E34" s="21"/>
      <c r="F34" s="27"/>
    </row>
    <row r="35" spans="1:6" x14ac:dyDescent="0.2">
      <c r="A35" s="16"/>
      <c r="B35" s="14"/>
      <c r="C35" s="15"/>
      <c r="D35" s="8" t="s">
        <v>44</v>
      </c>
      <c r="E35" s="22">
        <f>SUM(E36:E40)</f>
        <v>1054604929.6799999</v>
      </c>
      <c r="F35" s="29">
        <f>SUM(F36:F40)</f>
        <v>524405088.29000008</v>
      </c>
    </row>
    <row r="36" spans="1:6" x14ac:dyDescent="0.2">
      <c r="A36" s="16"/>
      <c r="B36" s="14"/>
      <c r="C36" s="15"/>
      <c r="D36" s="9" t="s">
        <v>46</v>
      </c>
      <c r="E36" s="20">
        <v>239334322.97999999</v>
      </c>
      <c r="F36" s="25">
        <v>-153061325.63999999</v>
      </c>
    </row>
    <row r="37" spans="1:6" x14ac:dyDescent="0.2">
      <c r="A37" s="16"/>
      <c r="B37" s="14"/>
      <c r="C37" s="15"/>
      <c r="D37" s="9" t="s">
        <v>14</v>
      </c>
      <c r="E37" s="20">
        <v>468676321.54000002</v>
      </c>
      <c r="F37" s="25">
        <v>627200948.82000005</v>
      </c>
    </row>
    <row r="38" spans="1:6" x14ac:dyDescent="0.2">
      <c r="A38" s="16"/>
      <c r="B38" s="14"/>
      <c r="C38" s="15"/>
      <c r="D38" s="9" t="s">
        <v>3</v>
      </c>
      <c r="E38" s="20">
        <v>296328820.05000001</v>
      </c>
      <c r="F38" s="25">
        <v>0</v>
      </c>
    </row>
    <row r="39" spans="1:6" x14ac:dyDescent="0.2">
      <c r="A39" s="16"/>
      <c r="B39" s="14"/>
      <c r="C39" s="15"/>
      <c r="D39" s="9" t="s">
        <v>4</v>
      </c>
      <c r="E39" s="20">
        <v>50265465.109999999</v>
      </c>
      <c r="F39" s="25">
        <v>50265465.109999999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5">
        <v>0</v>
      </c>
    </row>
    <row r="41" spans="1:6" x14ac:dyDescent="0.2">
      <c r="A41" s="16"/>
      <c r="B41" s="14"/>
      <c r="C41" s="15"/>
      <c r="D41" s="10"/>
      <c r="E41" s="21"/>
      <c r="F41" s="27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9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5">
        <v>0</v>
      </c>
    </row>
    <row r="45" spans="1:6" x14ac:dyDescent="0.2">
      <c r="A45" s="13"/>
      <c r="B45" s="14"/>
      <c r="C45" s="15"/>
      <c r="D45" s="10"/>
      <c r="E45" s="21"/>
      <c r="F45" s="27"/>
    </row>
    <row r="46" spans="1:6" x14ac:dyDescent="0.2">
      <c r="A46" s="13"/>
      <c r="B46" s="14"/>
      <c r="C46" s="15"/>
      <c r="D46" s="8" t="s">
        <v>48</v>
      </c>
      <c r="E46" s="22">
        <f>SUM(E42+E35+E30)</f>
        <v>1058528892.9899999</v>
      </c>
      <c r="F46" s="29">
        <f>SUM(F42+F35+F30)</f>
        <v>528329051.60000008</v>
      </c>
    </row>
    <row r="47" spans="1:6" x14ac:dyDescent="0.2">
      <c r="A47" s="13"/>
      <c r="B47" s="14"/>
      <c r="C47" s="15"/>
      <c r="D47" s="11"/>
      <c r="E47" s="21"/>
      <c r="F47" s="27"/>
    </row>
    <row r="48" spans="1:6" x14ac:dyDescent="0.2">
      <c r="A48" s="13"/>
      <c r="B48" s="14"/>
      <c r="C48" s="15"/>
      <c r="D48" s="8" t="s">
        <v>49</v>
      </c>
      <c r="E48" s="22">
        <f>E46+E26</f>
        <v>1096098248.04</v>
      </c>
      <c r="F48" s="22">
        <f>F46+F26</f>
        <v>629063287.70000005</v>
      </c>
    </row>
    <row r="49" spans="1:6" x14ac:dyDescent="0.2">
      <c r="A49" s="13"/>
      <c r="B49" s="14"/>
      <c r="C49" s="14"/>
      <c r="D49" s="18"/>
      <c r="E49" s="24"/>
      <c r="F49" s="24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2018-03-04T05:00:29Z</cp:lastPrinted>
  <dcterms:created xsi:type="dcterms:W3CDTF">2012-12-11T20:26:08Z</dcterms:created>
  <dcterms:modified xsi:type="dcterms:W3CDTF">2025-10-21T21:14:16Z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