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CA" sheetId="1" r:id="rId1"/>
  </sheets>
  <definedNames>
    <definedName name="_xlnm.Print_Area" localSheetId="0">CA!$A$1:$G$110</definedName>
    <definedName name="_xlnm.Print_Titles" localSheetId="0">CA!$1:$3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E104" i="1"/>
  <c r="C104" i="1"/>
  <c r="B104" i="1"/>
  <c r="G102" i="1"/>
  <c r="D102" i="1"/>
  <c r="D100" i="1"/>
  <c r="G100" i="1" s="1"/>
  <c r="G98" i="1"/>
  <c r="D98" i="1"/>
  <c r="D96" i="1"/>
  <c r="G96" i="1" s="1"/>
  <c r="G94" i="1"/>
  <c r="D94" i="1"/>
  <c r="D92" i="1"/>
  <c r="G92" i="1" s="1"/>
  <c r="G90" i="1"/>
  <c r="D90" i="1"/>
  <c r="D88" i="1"/>
  <c r="G88" i="1" s="1"/>
  <c r="F81" i="1"/>
  <c r="E81" i="1"/>
  <c r="C81" i="1"/>
  <c r="B81" i="1"/>
  <c r="D79" i="1"/>
  <c r="G79" i="1" s="1"/>
  <c r="G78" i="1"/>
  <c r="D78" i="1"/>
  <c r="D77" i="1"/>
  <c r="G77" i="1" s="1"/>
  <c r="G76" i="1"/>
  <c r="G81" i="1" s="1"/>
  <c r="D76" i="1"/>
  <c r="F70" i="1"/>
  <c r="E70" i="1"/>
  <c r="C70" i="1"/>
  <c r="B70" i="1"/>
  <c r="G68" i="1"/>
  <c r="D68" i="1"/>
  <c r="D67" i="1"/>
  <c r="G67" i="1" s="1"/>
  <c r="G66" i="1"/>
  <c r="D66" i="1"/>
  <c r="D65" i="1"/>
  <c r="G65" i="1" s="1"/>
  <c r="G64" i="1"/>
  <c r="D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70" i="1" l="1"/>
  <c r="G104" i="1"/>
  <c r="D70" i="1"/>
  <c r="D104" i="1"/>
  <c r="D81" i="1"/>
</calcChain>
</file>

<file path=xl/sharedStrings.xml><?xml version="1.0" encoding="utf-8"?>
<sst xmlns="http://schemas.openxmlformats.org/spreadsheetml/2006/main" count="108" uniqueCount="88">
  <si>
    <t>Municipio de Guanajuato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</si>
  <si>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</si>
  <si>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</si>
  <si>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</si>
  <si>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</si>
  <si>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</si>
  <si>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</si>
  <si>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</si>
  <si>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</si>
  <si>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31111M130010100 OFICINA DE LA PRESIDENCI</t>
  </si>
  <si>
    <t>31111M130010200 DIRECCION TECNICA ADMINI</t>
  </si>
  <si>
    <t>31111M130010300 SECRETARIA TECNICA GESTI</t>
  </si>
  <si>
    <t>31111M130010400 UNIDAD INNOVACION Y POLI</t>
  </si>
  <si>
    <t>31111M130010500 DESP PRESIDENTE MUNICIPA</t>
  </si>
  <si>
    <t>31111M130020100 DESP SINDICATURA Y REGID</t>
  </si>
  <si>
    <t>31111M130050100 DESP CONTRALORIA MUNICIP</t>
  </si>
  <si>
    <t>31111M130070100 DESPACHO SECRETARIA DEL</t>
  </si>
  <si>
    <t>31111M130070300 DIRECCION DE LA FUNCION</t>
  </si>
  <si>
    <t>31111M130070400 DIRECCION DE ARCHIVO MUN</t>
  </si>
  <si>
    <t>31111M130070500 UNIDAD TRANSPARENCIA Y A</t>
  </si>
  <si>
    <t>31111M130080100 DESP DIR GENERAL DE SERV</t>
  </si>
  <si>
    <t>31111M130090100 DESPACHO TESORERIA MUNIC</t>
  </si>
  <si>
    <t>31111M130090200 DIRECCION DE INGRESOS</t>
  </si>
  <si>
    <t>31111M130090300 DIRECCION DE CATASTRO E</t>
  </si>
  <si>
    <t>31111M130090400 COORDINACION GENERAL DE</t>
  </si>
  <si>
    <t>31111M130090500 COORDINACION GENERAL DE</t>
  </si>
  <si>
    <t>31111M130090600 DIR. DE ADQUISICIONES Y</t>
  </si>
  <si>
    <t>31111M130090700 DIRECCION DE RECURSOS HU</t>
  </si>
  <si>
    <t>31111M130100100 DESP DIR GENERAL DE SERV</t>
  </si>
  <si>
    <t>31111M130100200 DIRECCION DE SERVICIOS C</t>
  </si>
  <si>
    <t>31111M130100300 DIRECCION DE SERVICIOS B</t>
  </si>
  <si>
    <t>31111M130100400 DIRECCION DE ALUMBRADO P</t>
  </si>
  <si>
    <t>31111M130120100 DESPACHO DIR GENERAL DE</t>
  </si>
  <si>
    <t>31111M130120200 DIR TECNICA ADVA DE OBRA</t>
  </si>
  <si>
    <t>31111M130120300 DIRECCION DE CONSTRUCCIO</t>
  </si>
  <si>
    <t>31111M130120400 DIR PROG DE OBRA, ESTUDI</t>
  </si>
  <si>
    <t>31111M130120500 DIRECCION DE MANTENIMIEN</t>
  </si>
  <si>
    <t>31111M130130100 DESPACHO SRIA DE SEGURID</t>
  </si>
  <si>
    <t>31111M130130200 SUBSEC TRANSITO MOVILIDA</t>
  </si>
  <si>
    <t>31111M130130300 COMISARIA DE LA POLICIA</t>
  </si>
  <si>
    <t>31111M130130400 DIRECCION DE PROTECCION</t>
  </si>
  <si>
    <t>31111M130130500 DIR FISCALIZACION Y CTRO</t>
  </si>
  <si>
    <t>31111M130130600 PROCURADURIA AUX PROT NI</t>
  </si>
  <si>
    <t>31111M130130700 DIR CENTRO COMPUTO COMAN</t>
  </si>
  <si>
    <t>31111M130140100 DESP DIR GENERAL ATENCIO</t>
  </si>
  <si>
    <t>31111M130150100 DESP DIR GRAL DESARROLLO</t>
  </si>
  <si>
    <t>31111M130150200 DIR DE GESTION Y PARTICI</t>
  </si>
  <si>
    <t>31111M130150300 DIRECCION DE DESARROLLO</t>
  </si>
  <si>
    <t>31111M130150500 DIR ORGANIZACIONES Y PRO</t>
  </si>
  <si>
    <t>31111M130150600 DIRECCION DE SALUD</t>
  </si>
  <si>
    <t>31111M130160100 DESP DIR GRAL DE TURISMO</t>
  </si>
  <si>
    <t>31111M130160200 DIRECCION DE PROMOCION T</t>
  </si>
  <si>
    <t>31111M130160300 DIRECCION DE POLITICA TU</t>
  </si>
  <si>
    <t>31111M130160600 DIR HOSPITALIDAD Y DESAR</t>
  </si>
  <si>
    <t>31111M130170100 DESPACHO DIR GRAL DE CUL</t>
  </si>
  <si>
    <t>31111M130170200 DIRECCION DE JUVENTUDES</t>
  </si>
  <si>
    <t>31111M130170300 DIRECCION DE MUSEO DE LA</t>
  </si>
  <si>
    <t>31111M130180100 DIRECCION DE GESTION AMB</t>
  </si>
  <si>
    <t>31111M130180200 DESP DIR GENERAL DE MEDI</t>
  </si>
  <si>
    <t>31111M130190100 DIRECCION DE ATRACCION D</t>
  </si>
  <si>
    <t>31111M130190200 DIR SECT PRODUCTIVOS Y E</t>
  </si>
  <si>
    <t>31111M130190300 DIRECCION DE PROYECTOS P</t>
  </si>
  <si>
    <t>31111M130190400 DESP DIR GENERAL DE FOME</t>
  </si>
  <si>
    <t>31111M130200100 DESP JUZGADO ADMINISTRAT</t>
  </si>
  <si>
    <t>31111M130210100 DESP DIRECCION GRAL DE D</t>
  </si>
  <si>
    <t>31111M130210200 DIRECCION TECNICA ADMINI</t>
  </si>
  <si>
    <t>31111M130210300 DIRECCION DE ADMINISTRAC</t>
  </si>
  <si>
    <t>31111M130210400 DIR IMAGEN URB Y GESTION</t>
  </si>
  <si>
    <t>31111M130210500 DIRECCION DE LA TENENCIA</t>
  </si>
  <si>
    <t>31111M130900100 DES INTEGRAL PARA LA FAM</t>
  </si>
  <si>
    <t>31111M130900200 COMISION MPAL DEL DEPORT</t>
  </si>
  <si>
    <t>31111M130900300 INST. MPAL DE PLANEACION</t>
  </si>
  <si>
    <t>31111M130900400 INST. MPAL ATENCION INTE</t>
  </si>
  <si>
    <t>Total del Egreso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</si>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</sst>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7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2" fillId="0" borderId="7" xfId="1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 indent="1"/>
    </xf>
    <xf numFmtId="0" fontId="3" fillId="0" borderId="7" xfId="0" applyFont="1" applyBorder="1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1" applyFont="1" applyBorder="1" applyAlignment="1">
      <alignment vertical="center"/>
    </xf>
    <xf numFmtId="0" fontId="0" fillId="0" borderId="7" xfId="0" applyBorder="1" applyAlignment="1" applyProtection="1">
      <alignment horizontal="left" indent="1"/>
      <protection locked="0"/>
    </xf>
    <xf numFmtId="0" fontId="0" fillId="0" borderId="7" xfId="0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showGridLines="0" tabSelected="1" topLeftCell="A76" zoomScaleNormal="100" workbookViewId="0">
      <selection activeCell="A84" sqref="A84:G84"/>
    </sheetView>
  </sheetViews>
  <sheetFormatPr baseColWidth="10" defaultColWidth="12" defaultRowHeight="11.25" x14ac:dyDescent="0.2"/>
  <cols>
    <col min="1" max="1" width="50.83203125" style="1" customWidth="1"/>
    <col min="2" max="7" width="23.83203125" style="1" customWidth="1"/>
    <col min="8" max="16384" width="12" style="1"/>
  </cols>
  <sheetData>
    <row r="1" spans="1:7" ht="57" customHeight="1" x14ac:dyDescent="0.2">
      <c r="A1" s="7" t="s">
        <v>0</v>
      </c>
      <c r="B1" s="8"/>
      <c r="C1" s="8"/>
      <c r="D1" s="8"/>
      <c r="E1" s="8"/>
      <c r="F1" s="8"/>
      <c r="G1" s="9"/>
    </row>
    <row r="2" spans="1:7" x14ac:dyDescent="0.2">
      <c r="A2" s="12"/>
      <c r="B2" s="7" t="s">
        <v>1</v>
      </c>
      <c r="C2" s="8"/>
      <c r="D2" s="8"/>
      <c r="E2" s="8"/>
      <c r="F2" s="9"/>
      <c r="G2" s="10" t="s">
        <v>2</v>
      </c>
    </row>
    <row r="3" spans="1:7" ht="24.95" customHeight="1" x14ac:dyDescent="0.2">
      <c r="A3" s="13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1"/>
    </row>
    <row r="4" spans="1:7" x14ac:dyDescent="0.2">
      <c r="A4" s="14"/>
      <c r="B4" s="3"/>
      <c r="C4" s="3"/>
      <c r="D4" s="3"/>
      <c r="E4" s="3"/>
      <c r="F4" s="3"/>
      <c r="G4" s="3"/>
    </row>
    <row r="5" spans="1:7" x14ac:dyDescent="0.2">
      <c r="A5" s="15" t="s">
        <v>9</v>
      </c>
      <c r="B5" s="4">
        <v>7522860</v>
      </c>
      <c r="C5" s="4">
        <v>-172000</v>
      </c>
      <c r="D5" s="4">
        <f>B5+C5</f>
        <v>7350860</v>
      </c>
      <c r="E5" s="4">
        <v>4685987.0599999996</v>
      </c>
      <c r="F5" s="4">
        <v>4618453.54</v>
      </c>
      <c r="G5" s="4">
        <f>D5-E5</f>
        <v>2664872.9400000004</v>
      </c>
    </row>
    <row r="6" spans="1:7" x14ac:dyDescent="0.2">
      <c r="A6" s="15" t="s">
        <v>10</v>
      </c>
      <c r="B6" s="4">
        <v>822657</v>
      </c>
      <c r="C6" s="4">
        <v>-330000</v>
      </c>
      <c r="D6" s="4">
        <f t="shared" ref="D6:D68" si="0">B6+C6</f>
        <v>492657</v>
      </c>
      <c r="E6" s="4">
        <v>189871.88</v>
      </c>
      <c r="F6" s="4">
        <v>180473.3</v>
      </c>
      <c r="G6" s="4">
        <f t="shared" ref="G6:G68" si="1">D6-E6</f>
        <v>302785.12</v>
      </c>
    </row>
    <row r="7" spans="1:7" x14ac:dyDescent="0.2">
      <c r="A7" s="15" t="s">
        <v>11</v>
      </c>
      <c r="B7" s="4">
        <v>32213585</v>
      </c>
      <c r="C7" s="4">
        <v>-1571000</v>
      </c>
      <c r="D7" s="4">
        <f t="shared" si="0"/>
        <v>30642585</v>
      </c>
      <c r="E7" s="4">
        <v>10893515.289999999</v>
      </c>
      <c r="F7" s="4">
        <v>10757756.42</v>
      </c>
      <c r="G7" s="4">
        <f t="shared" si="1"/>
        <v>19749069.710000001</v>
      </c>
    </row>
    <row r="8" spans="1:7" x14ac:dyDescent="0.2">
      <c r="A8" s="15" t="s">
        <v>12</v>
      </c>
      <c r="B8" s="4">
        <v>10715168</v>
      </c>
      <c r="C8" s="4">
        <v>-2116000</v>
      </c>
      <c r="D8" s="4">
        <f t="shared" si="0"/>
        <v>8599168</v>
      </c>
      <c r="E8" s="4">
        <v>4974034.1399999997</v>
      </c>
      <c r="F8" s="4">
        <v>4900672.76</v>
      </c>
      <c r="G8" s="4">
        <f t="shared" si="1"/>
        <v>3625133.8600000003</v>
      </c>
    </row>
    <row r="9" spans="1:7" x14ac:dyDescent="0.2">
      <c r="A9" s="15" t="s">
        <v>13</v>
      </c>
      <c r="B9" s="4">
        <v>2448747</v>
      </c>
      <c r="C9" s="4">
        <v>-121000</v>
      </c>
      <c r="D9" s="4">
        <f t="shared" si="0"/>
        <v>2327747</v>
      </c>
      <c r="E9" s="4">
        <v>1586109.61</v>
      </c>
      <c r="F9" s="4">
        <v>1565502.32</v>
      </c>
      <c r="G9" s="4">
        <f t="shared" si="1"/>
        <v>741637.3899999999</v>
      </c>
    </row>
    <row r="10" spans="1:7" x14ac:dyDescent="0.2">
      <c r="A10" s="15" t="s">
        <v>14</v>
      </c>
      <c r="B10" s="4">
        <v>23065977</v>
      </c>
      <c r="C10" s="4">
        <v>-1530000</v>
      </c>
      <c r="D10" s="4">
        <f t="shared" si="0"/>
        <v>21535977</v>
      </c>
      <c r="E10" s="4">
        <v>14387770.619999999</v>
      </c>
      <c r="F10" s="4">
        <v>14287710.109999999</v>
      </c>
      <c r="G10" s="4">
        <f t="shared" si="1"/>
        <v>7148206.3800000008</v>
      </c>
    </row>
    <row r="11" spans="1:7" x14ac:dyDescent="0.2">
      <c r="A11" s="15" t="s">
        <v>15</v>
      </c>
      <c r="B11" s="4">
        <v>11746206</v>
      </c>
      <c r="C11" s="4">
        <v>-279000</v>
      </c>
      <c r="D11" s="4">
        <f t="shared" si="0"/>
        <v>11467206</v>
      </c>
      <c r="E11" s="4">
        <v>7453590.2199999997</v>
      </c>
      <c r="F11" s="4">
        <v>7335596.6900000004</v>
      </c>
      <c r="G11" s="4">
        <f t="shared" si="1"/>
        <v>4013615.7800000003</v>
      </c>
    </row>
    <row r="12" spans="1:7" x14ac:dyDescent="0.2">
      <c r="A12" s="15" t="s">
        <v>16</v>
      </c>
      <c r="B12" s="4">
        <v>4615051</v>
      </c>
      <c r="C12" s="4">
        <v>-1052000</v>
      </c>
      <c r="D12" s="4">
        <f t="shared" si="0"/>
        <v>3563051</v>
      </c>
      <c r="E12" s="4">
        <v>1789147.8</v>
      </c>
      <c r="F12" s="4">
        <v>1766685.53</v>
      </c>
      <c r="G12" s="4">
        <f t="shared" si="1"/>
        <v>1773903.2</v>
      </c>
    </row>
    <row r="13" spans="1:7" x14ac:dyDescent="0.2">
      <c r="A13" s="15" t="s">
        <v>17</v>
      </c>
      <c r="B13" s="4">
        <v>3437767</v>
      </c>
      <c r="C13" s="4">
        <v>-36000</v>
      </c>
      <c r="D13" s="4">
        <f t="shared" si="0"/>
        <v>3401767</v>
      </c>
      <c r="E13" s="4">
        <v>2248997.4900000002</v>
      </c>
      <c r="F13" s="4">
        <v>2213111.2999999998</v>
      </c>
      <c r="G13" s="4">
        <f t="shared" si="1"/>
        <v>1152769.5099999998</v>
      </c>
    </row>
    <row r="14" spans="1:7" x14ac:dyDescent="0.2">
      <c r="A14" s="15" t="s">
        <v>18</v>
      </c>
      <c r="B14" s="4">
        <v>2198746</v>
      </c>
      <c r="C14" s="4">
        <v>-38000</v>
      </c>
      <c r="D14" s="4">
        <f t="shared" si="0"/>
        <v>2160746</v>
      </c>
      <c r="E14" s="4">
        <v>1442640.55</v>
      </c>
      <c r="F14" s="4">
        <v>1421648.16</v>
      </c>
      <c r="G14" s="4">
        <f t="shared" si="1"/>
        <v>718105.45</v>
      </c>
    </row>
    <row r="15" spans="1:7" x14ac:dyDescent="0.2">
      <c r="A15" s="15" t="s">
        <v>19</v>
      </c>
      <c r="B15" s="4">
        <v>618667</v>
      </c>
      <c r="C15" s="4">
        <v>-6000</v>
      </c>
      <c r="D15" s="4">
        <f t="shared" si="0"/>
        <v>612667</v>
      </c>
      <c r="E15" s="4">
        <v>402015.94</v>
      </c>
      <c r="F15" s="4">
        <v>395473.97</v>
      </c>
      <c r="G15" s="4">
        <f t="shared" si="1"/>
        <v>210651.06</v>
      </c>
    </row>
    <row r="16" spans="1:7" x14ac:dyDescent="0.2">
      <c r="A16" s="15" t="s">
        <v>20</v>
      </c>
      <c r="B16" s="4">
        <v>10469263</v>
      </c>
      <c r="C16" s="4">
        <v>-89000</v>
      </c>
      <c r="D16" s="4">
        <f t="shared" si="0"/>
        <v>10380263</v>
      </c>
      <c r="E16" s="4">
        <v>6669218.7999999998</v>
      </c>
      <c r="F16" s="4">
        <v>6573343.0899999999</v>
      </c>
      <c r="G16" s="4">
        <f t="shared" si="1"/>
        <v>3711044.2</v>
      </c>
    </row>
    <row r="17" spans="1:7" x14ac:dyDescent="0.2">
      <c r="A17" s="15" t="s">
        <v>21</v>
      </c>
      <c r="B17" s="4">
        <v>9542590</v>
      </c>
      <c r="C17" s="4">
        <v>-1240000</v>
      </c>
      <c r="D17" s="4">
        <f t="shared" si="0"/>
        <v>8302590</v>
      </c>
      <c r="E17" s="4">
        <v>4274952.1100000003</v>
      </c>
      <c r="F17" s="4">
        <v>4225336.4800000004</v>
      </c>
      <c r="G17" s="4">
        <f t="shared" si="1"/>
        <v>4027637.8899999997</v>
      </c>
    </row>
    <row r="18" spans="1:7" x14ac:dyDescent="0.2">
      <c r="A18" s="15" t="s">
        <v>22</v>
      </c>
      <c r="B18" s="4">
        <v>17189733</v>
      </c>
      <c r="C18" s="4">
        <v>481700</v>
      </c>
      <c r="D18" s="4">
        <f t="shared" si="0"/>
        <v>17671433</v>
      </c>
      <c r="E18" s="4">
        <v>11946073.93</v>
      </c>
      <c r="F18" s="4">
        <v>11823246.1</v>
      </c>
      <c r="G18" s="4">
        <f t="shared" si="1"/>
        <v>5725359.0700000003</v>
      </c>
    </row>
    <row r="19" spans="1:7" x14ac:dyDescent="0.2">
      <c r="A19" s="15" t="s">
        <v>23</v>
      </c>
      <c r="B19" s="4">
        <v>8356160</v>
      </c>
      <c r="C19" s="4">
        <v>-266000</v>
      </c>
      <c r="D19" s="4">
        <f t="shared" si="0"/>
        <v>8090160</v>
      </c>
      <c r="E19" s="4">
        <v>4991900.24</v>
      </c>
      <c r="F19" s="4">
        <v>4902550.63</v>
      </c>
      <c r="G19" s="4">
        <f t="shared" si="1"/>
        <v>3098259.76</v>
      </c>
    </row>
    <row r="20" spans="1:7" x14ac:dyDescent="0.2">
      <c r="A20" s="15" t="s">
        <v>24</v>
      </c>
      <c r="B20" s="4">
        <v>15692362</v>
      </c>
      <c r="C20" s="4">
        <v>-293000</v>
      </c>
      <c r="D20" s="4">
        <f t="shared" si="0"/>
        <v>15399362</v>
      </c>
      <c r="E20" s="4">
        <v>10446536.880000001</v>
      </c>
      <c r="F20" s="4">
        <v>10304049.58</v>
      </c>
      <c r="G20" s="4">
        <f t="shared" si="1"/>
        <v>4952825.1199999992</v>
      </c>
    </row>
    <row r="21" spans="1:7" x14ac:dyDescent="0.2">
      <c r="A21" s="15" t="s">
        <v>25</v>
      </c>
      <c r="B21" s="4">
        <v>2127743</v>
      </c>
      <c r="C21" s="4">
        <v>-10000</v>
      </c>
      <c r="D21" s="4">
        <f t="shared" si="0"/>
        <v>2117743</v>
      </c>
      <c r="E21" s="4">
        <v>1365445.83</v>
      </c>
      <c r="F21" s="4">
        <v>1328038.22</v>
      </c>
      <c r="G21" s="4">
        <f t="shared" si="1"/>
        <v>752297.16999999993</v>
      </c>
    </row>
    <row r="22" spans="1:7" x14ac:dyDescent="0.2">
      <c r="A22" s="15" t="s">
        <v>26</v>
      </c>
      <c r="B22" s="4">
        <v>18482708</v>
      </c>
      <c r="C22" s="4">
        <v>534000</v>
      </c>
      <c r="D22" s="4">
        <f t="shared" si="0"/>
        <v>19016708</v>
      </c>
      <c r="E22" s="4">
        <v>14401938.279999999</v>
      </c>
      <c r="F22" s="4">
        <v>14263933.220000001</v>
      </c>
      <c r="G22" s="4">
        <f t="shared" si="1"/>
        <v>4614769.7200000007</v>
      </c>
    </row>
    <row r="23" spans="1:7" x14ac:dyDescent="0.2">
      <c r="A23" s="15" t="s">
        <v>27</v>
      </c>
      <c r="B23" s="4">
        <v>63531743</v>
      </c>
      <c r="C23" s="4">
        <v>23441000</v>
      </c>
      <c r="D23" s="4">
        <f t="shared" si="0"/>
        <v>86972743</v>
      </c>
      <c r="E23" s="4">
        <v>70415562.780000001</v>
      </c>
      <c r="F23" s="4">
        <v>69788765.719999999</v>
      </c>
      <c r="G23" s="4">
        <f t="shared" si="1"/>
        <v>16557180.219999999</v>
      </c>
    </row>
    <row r="24" spans="1:7" x14ac:dyDescent="0.2">
      <c r="A24" s="15" t="s">
        <v>28</v>
      </c>
      <c r="B24" s="4">
        <v>7620240</v>
      </c>
      <c r="C24" s="4">
        <v>-266800</v>
      </c>
      <c r="D24" s="4">
        <f t="shared" si="0"/>
        <v>7353440</v>
      </c>
      <c r="E24" s="4">
        <v>3623094.77</v>
      </c>
      <c r="F24" s="4">
        <v>3564654.94</v>
      </c>
      <c r="G24" s="4">
        <f t="shared" si="1"/>
        <v>3730345.23</v>
      </c>
    </row>
    <row r="25" spans="1:7" x14ac:dyDescent="0.2">
      <c r="A25" s="15" t="s">
        <v>29</v>
      </c>
      <c r="B25" s="4">
        <v>18480836</v>
      </c>
      <c r="C25" s="4">
        <v>-782591.4</v>
      </c>
      <c r="D25" s="4">
        <f t="shared" si="0"/>
        <v>17698244.600000001</v>
      </c>
      <c r="E25" s="4">
        <v>11269214.869999999</v>
      </c>
      <c r="F25" s="4">
        <v>11100340.09</v>
      </c>
      <c r="G25" s="4">
        <f t="shared" si="1"/>
        <v>6429029.7300000023</v>
      </c>
    </row>
    <row r="26" spans="1:7" x14ac:dyDescent="0.2">
      <c r="A26" s="15" t="s">
        <v>30</v>
      </c>
      <c r="B26" s="4">
        <v>69339731</v>
      </c>
      <c r="C26" s="4">
        <v>5796391.4000000004</v>
      </c>
      <c r="D26" s="4">
        <f t="shared" si="0"/>
        <v>75136122.400000006</v>
      </c>
      <c r="E26" s="4">
        <v>51782362.329999998</v>
      </c>
      <c r="F26" s="4">
        <v>51315412.43</v>
      </c>
      <c r="G26" s="4">
        <f t="shared" si="1"/>
        <v>23353760.070000008</v>
      </c>
    </row>
    <row r="27" spans="1:7" x14ac:dyDescent="0.2">
      <c r="A27" s="15" t="s">
        <v>31</v>
      </c>
      <c r="B27" s="4">
        <v>33218472.84</v>
      </c>
      <c r="C27" s="4">
        <v>-149000</v>
      </c>
      <c r="D27" s="4">
        <f t="shared" si="0"/>
        <v>33069472.84</v>
      </c>
      <c r="E27" s="4">
        <v>25033461.09</v>
      </c>
      <c r="F27" s="4">
        <v>17852939.379999999</v>
      </c>
      <c r="G27" s="4">
        <f t="shared" si="1"/>
        <v>8036011.75</v>
      </c>
    </row>
    <row r="28" spans="1:7" x14ac:dyDescent="0.2">
      <c r="A28" s="15" t="s">
        <v>32</v>
      </c>
      <c r="B28" s="4">
        <v>6389563</v>
      </c>
      <c r="C28" s="4">
        <v>-125000</v>
      </c>
      <c r="D28" s="4">
        <f t="shared" si="0"/>
        <v>6264563</v>
      </c>
      <c r="E28" s="4">
        <v>4182252.33</v>
      </c>
      <c r="F28" s="4">
        <v>4115477.58</v>
      </c>
      <c r="G28" s="4">
        <f t="shared" si="1"/>
        <v>2082310.67</v>
      </c>
    </row>
    <row r="29" spans="1:7" x14ac:dyDescent="0.2">
      <c r="A29" s="15" t="s">
        <v>33</v>
      </c>
      <c r="B29" s="4">
        <v>4501223</v>
      </c>
      <c r="C29" s="4">
        <v>-100000</v>
      </c>
      <c r="D29" s="4">
        <f t="shared" si="0"/>
        <v>4401223</v>
      </c>
      <c r="E29" s="4">
        <v>2976955.9</v>
      </c>
      <c r="F29" s="4">
        <v>2901108.95</v>
      </c>
      <c r="G29" s="4">
        <f t="shared" si="1"/>
        <v>1424267.1</v>
      </c>
    </row>
    <row r="30" spans="1:7" x14ac:dyDescent="0.2">
      <c r="A30" s="15" t="s">
        <v>34</v>
      </c>
      <c r="B30" s="4">
        <v>73186893</v>
      </c>
      <c r="C30" s="4">
        <v>89713812.370000005</v>
      </c>
      <c r="D30" s="4">
        <f t="shared" si="0"/>
        <v>162900705.37</v>
      </c>
      <c r="E30" s="4">
        <v>21829619.920000002</v>
      </c>
      <c r="F30" s="4">
        <v>18093155.34</v>
      </c>
      <c r="G30" s="4">
        <f t="shared" si="1"/>
        <v>141071085.44999999</v>
      </c>
    </row>
    <row r="31" spans="1:7" x14ac:dyDescent="0.2">
      <c r="A31" s="15" t="s">
        <v>35</v>
      </c>
      <c r="B31" s="4">
        <v>9156029</v>
      </c>
      <c r="C31" s="4">
        <v>6296296.7000000002</v>
      </c>
      <c r="D31" s="4">
        <f t="shared" si="0"/>
        <v>15452325.699999999</v>
      </c>
      <c r="E31" s="4">
        <v>9070036.7699999996</v>
      </c>
      <c r="F31" s="4">
        <v>9004500.8399999999</v>
      </c>
      <c r="G31" s="4">
        <f t="shared" si="1"/>
        <v>6382288.9299999997</v>
      </c>
    </row>
    <row r="32" spans="1:7" x14ac:dyDescent="0.2">
      <c r="A32" s="15" t="s">
        <v>36</v>
      </c>
      <c r="B32" s="4">
        <v>28766184</v>
      </c>
      <c r="C32" s="4">
        <v>-1077000</v>
      </c>
      <c r="D32" s="4">
        <f t="shared" si="0"/>
        <v>27689184</v>
      </c>
      <c r="E32" s="4">
        <v>13745345.869999999</v>
      </c>
      <c r="F32" s="4">
        <v>13537065.130000001</v>
      </c>
      <c r="G32" s="4">
        <f t="shared" si="1"/>
        <v>13943838.130000001</v>
      </c>
    </row>
    <row r="33" spans="1:7" x14ac:dyDescent="0.2">
      <c r="A33" s="15" t="s">
        <v>37</v>
      </c>
      <c r="B33" s="4">
        <v>12954118</v>
      </c>
      <c r="C33" s="4">
        <v>-19000.5</v>
      </c>
      <c r="D33" s="4">
        <f t="shared" si="0"/>
        <v>12935117.5</v>
      </c>
      <c r="E33" s="4">
        <v>4762083.8099999996</v>
      </c>
      <c r="F33" s="4">
        <v>4683042.6100000003</v>
      </c>
      <c r="G33" s="4">
        <f t="shared" si="1"/>
        <v>8173033.6900000004</v>
      </c>
    </row>
    <row r="34" spans="1:7" x14ac:dyDescent="0.2">
      <c r="A34" s="15" t="s">
        <v>38</v>
      </c>
      <c r="B34" s="4">
        <v>48639447</v>
      </c>
      <c r="C34" s="4">
        <v>-189910.2</v>
      </c>
      <c r="D34" s="4">
        <f t="shared" si="0"/>
        <v>48449536.799999997</v>
      </c>
      <c r="E34" s="4">
        <v>32285633.670000002</v>
      </c>
      <c r="F34" s="4">
        <v>31830087.07</v>
      </c>
      <c r="G34" s="4">
        <f t="shared" si="1"/>
        <v>16163903.129999995</v>
      </c>
    </row>
    <row r="35" spans="1:7" x14ac:dyDescent="0.2">
      <c r="A35" s="15" t="s">
        <v>39</v>
      </c>
      <c r="B35" s="4">
        <v>189507169.41</v>
      </c>
      <c r="C35" s="4">
        <v>2128784.64</v>
      </c>
      <c r="D35" s="4">
        <f t="shared" si="0"/>
        <v>191635954.04999998</v>
      </c>
      <c r="E35" s="4">
        <v>123335958.11</v>
      </c>
      <c r="F35" s="4">
        <v>121295571.01000001</v>
      </c>
      <c r="G35" s="4">
        <f t="shared" si="1"/>
        <v>68299995.939999983</v>
      </c>
    </row>
    <row r="36" spans="1:7" x14ac:dyDescent="0.2">
      <c r="A36" s="15" t="s">
        <v>40</v>
      </c>
      <c r="B36" s="4">
        <v>10014188</v>
      </c>
      <c r="C36" s="4">
        <v>636700</v>
      </c>
      <c r="D36" s="4">
        <f t="shared" si="0"/>
        <v>10650888</v>
      </c>
      <c r="E36" s="4">
        <v>7461475.2599999998</v>
      </c>
      <c r="F36" s="4">
        <v>7362890.4400000004</v>
      </c>
      <c r="G36" s="4">
        <f t="shared" si="1"/>
        <v>3189412.74</v>
      </c>
    </row>
    <row r="37" spans="1:7" x14ac:dyDescent="0.2">
      <c r="A37" s="15" t="s">
        <v>41</v>
      </c>
      <c r="B37" s="4">
        <v>7682420</v>
      </c>
      <c r="C37" s="4">
        <v>-327000</v>
      </c>
      <c r="D37" s="4">
        <f t="shared" si="0"/>
        <v>7355420</v>
      </c>
      <c r="E37" s="4">
        <v>4553515.93</v>
      </c>
      <c r="F37" s="4">
        <v>4475557.74</v>
      </c>
      <c r="G37" s="4">
        <f t="shared" si="1"/>
        <v>2801904.0700000003</v>
      </c>
    </row>
    <row r="38" spans="1:7" x14ac:dyDescent="0.2">
      <c r="A38" s="15" t="s">
        <v>42</v>
      </c>
      <c r="B38" s="4">
        <v>8528689</v>
      </c>
      <c r="C38" s="4">
        <v>-69000</v>
      </c>
      <c r="D38" s="4">
        <f t="shared" si="0"/>
        <v>8459689</v>
      </c>
      <c r="E38" s="4">
        <v>4682188.03</v>
      </c>
      <c r="F38" s="4">
        <v>4619929.5</v>
      </c>
      <c r="G38" s="4">
        <f t="shared" si="1"/>
        <v>3777500.9699999997</v>
      </c>
    </row>
    <row r="39" spans="1:7" x14ac:dyDescent="0.2">
      <c r="A39" s="15" t="s">
        <v>43</v>
      </c>
      <c r="B39" s="4">
        <v>1748707</v>
      </c>
      <c r="C39" s="4">
        <v>-103000</v>
      </c>
      <c r="D39" s="4">
        <f t="shared" si="0"/>
        <v>1645707</v>
      </c>
      <c r="E39" s="4">
        <v>1029057.45</v>
      </c>
      <c r="F39" s="4">
        <v>1008801.04</v>
      </c>
      <c r="G39" s="4">
        <f t="shared" si="1"/>
        <v>616649.55000000005</v>
      </c>
    </row>
    <row r="40" spans="1:7" x14ac:dyDescent="0.2">
      <c r="A40" s="15" t="s">
        <v>44</v>
      </c>
      <c r="B40" s="4">
        <v>8073293</v>
      </c>
      <c r="C40" s="4">
        <v>-8073293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15" t="s">
        <v>45</v>
      </c>
      <c r="B41" s="4">
        <v>6054718</v>
      </c>
      <c r="C41" s="4">
        <v>-241000</v>
      </c>
      <c r="D41" s="4">
        <f t="shared" si="0"/>
        <v>5813718</v>
      </c>
      <c r="E41" s="4">
        <v>3708788.15</v>
      </c>
      <c r="F41" s="4">
        <v>3643134.54</v>
      </c>
      <c r="G41" s="4">
        <f t="shared" si="1"/>
        <v>2104929.85</v>
      </c>
    </row>
    <row r="42" spans="1:7" x14ac:dyDescent="0.2">
      <c r="A42" s="15" t="s">
        <v>46</v>
      </c>
      <c r="B42" s="4">
        <v>3942007</v>
      </c>
      <c r="C42" s="4">
        <v>-390000</v>
      </c>
      <c r="D42" s="4">
        <f t="shared" si="0"/>
        <v>3552007</v>
      </c>
      <c r="E42" s="4">
        <v>2237933.79</v>
      </c>
      <c r="F42" s="4">
        <v>2206517.37</v>
      </c>
      <c r="G42" s="4">
        <f t="shared" si="1"/>
        <v>1314073.21</v>
      </c>
    </row>
    <row r="43" spans="1:7" x14ac:dyDescent="0.2">
      <c r="A43" s="15" t="s">
        <v>47</v>
      </c>
      <c r="B43" s="4">
        <v>8898468</v>
      </c>
      <c r="C43" s="4">
        <v>-49000</v>
      </c>
      <c r="D43" s="4">
        <f t="shared" si="0"/>
        <v>8849468</v>
      </c>
      <c r="E43" s="4">
        <v>2404966.38</v>
      </c>
      <c r="F43" s="4">
        <v>2369090.79</v>
      </c>
      <c r="G43" s="4">
        <f t="shared" si="1"/>
        <v>6444501.6200000001</v>
      </c>
    </row>
    <row r="44" spans="1:7" x14ac:dyDescent="0.2">
      <c r="A44" s="15" t="s">
        <v>48</v>
      </c>
      <c r="B44" s="4">
        <v>7406801</v>
      </c>
      <c r="C44" s="4">
        <v>-47000</v>
      </c>
      <c r="D44" s="4">
        <f t="shared" si="0"/>
        <v>7359801</v>
      </c>
      <c r="E44" s="4">
        <v>1434765.23</v>
      </c>
      <c r="F44" s="4">
        <v>1419361.18</v>
      </c>
      <c r="G44" s="4">
        <f t="shared" si="1"/>
        <v>5925035.7699999996</v>
      </c>
    </row>
    <row r="45" spans="1:7" x14ac:dyDescent="0.2">
      <c r="A45" s="15" t="s">
        <v>49</v>
      </c>
      <c r="B45" s="4">
        <v>7023187</v>
      </c>
      <c r="C45" s="4">
        <v>-286000</v>
      </c>
      <c r="D45" s="4">
        <f t="shared" si="0"/>
        <v>6737187</v>
      </c>
      <c r="E45" s="4">
        <v>3910996.92</v>
      </c>
      <c r="F45" s="4">
        <v>3848626.68</v>
      </c>
      <c r="G45" s="4">
        <f t="shared" si="1"/>
        <v>2826190.08</v>
      </c>
    </row>
    <row r="46" spans="1:7" x14ac:dyDescent="0.2">
      <c r="A46" s="15" t="s">
        <v>50</v>
      </c>
      <c r="B46" s="4">
        <v>4533505</v>
      </c>
      <c r="C46" s="4">
        <v>-388000</v>
      </c>
      <c r="D46" s="4">
        <f t="shared" si="0"/>
        <v>4145505</v>
      </c>
      <c r="E46" s="4">
        <v>2216347.9500000002</v>
      </c>
      <c r="F46" s="4">
        <v>2182963.5</v>
      </c>
      <c r="G46" s="4">
        <f t="shared" si="1"/>
        <v>1929157.0499999998</v>
      </c>
    </row>
    <row r="47" spans="1:7" x14ac:dyDescent="0.2">
      <c r="A47" s="15" t="s">
        <v>51</v>
      </c>
      <c r="B47" s="4">
        <v>16341922</v>
      </c>
      <c r="C47" s="4">
        <v>5989000</v>
      </c>
      <c r="D47" s="4">
        <f t="shared" si="0"/>
        <v>22330922</v>
      </c>
      <c r="E47" s="4">
        <v>12294751.640000001</v>
      </c>
      <c r="F47" s="4">
        <v>12277975.949999999</v>
      </c>
      <c r="G47" s="4">
        <f t="shared" si="1"/>
        <v>10036170.359999999</v>
      </c>
    </row>
    <row r="48" spans="1:7" x14ac:dyDescent="0.2">
      <c r="A48" s="15" t="s">
        <v>52</v>
      </c>
      <c r="B48" s="4">
        <v>1239307</v>
      </c>
      <c r="C48" s="4">
        <v>-5000</v>
      </c>
      <c r="D48" s="4">
        <f t="shared" si="0"/>
        <v>1234307</v>
      </c>
      <c r="E48" s="4">
        <v>663554.59</v>
      </c>
      <c r="F48" s="4">
        <v>654156.01</v>
      </c>
      <c r="G48" s="4">
        <f t="shared" si="1"/>
        <v>570752.41</v>
      </c>
    </row>
    <row r="49" spans="1:7" x14ac:dyDescent="0.2">
      <c r="A49" s="15" t="s">
        <v>53</v>
      </c>
      <c r="B49" s="4">
        <v>3566968</v>
      </c>
      <c r="C49" s="4">
        <v>-5000</v>
      </c>
      <c r="D49" s="4">
        <f t="shared" si="0"/>
        <v>3561968</v>
      </c>
      <c r="E49" s="4">
        <v>1069159.8799999999</v>
      </c>
      <c r="F49" s="4">
        <v>1059761.3</v>
      </c>
      <c r="G49" s="4">
        <f t="shared" si="1"/>
        <v>2492808.12</v>
      </c>
    </row>
    <row r="50" spans="1:7" x14ac:dyDescent="0.2">
      <c r="A50" s="15" t="s">
        <v>54</v>
      </c>
      <c r="B50" s="4">
        <v>15382550</v>
      </c>
      <c r="C50" s="4">
        <v>-357000</v>
      </c>
      <c r="D50" s="4">
        <f t="shared" si="0"/>
        <v>15025550</v>
      </c>
      <c r="E50" s="4">
        <v>7530910.1100000003</v>
      </c>
      <c r="F50" s="4">
        <v>7446036.1299999999</v>
      </c>
      <c r="G50" s="4">
        <f t="shared" si="1"/>
        <v>7494639.8899999997</v>
      </c>
    </row>
    <row r="51" spans="1:7" x14ac:dyDescent="0.2">
      <c r="A51" s="15" t="s">
        <v>55</v>
      </c>
      <c r="B51" s="4">
        <v>1718661</v>
      </c>
      <c r="C51" s="4">
        <v>-26000</v>
      </c>
      <c r="D51" s="4">
        <f t="shared" si="0"/>
        <v>1692661</v>
      </c>
      <c r="E51" s="4">
        <v>1258124.57</v>
      </c>
      <c r="F51" s="4">
        <v>1245715.3999999999</v>
      </c>
      <c r="G51" s="4">
        <f t="shared" si="1"/>
        <v>434536.42999999993</v>
      </c>
    </row>
    <row r="52" spans="1:7" x14ac:dyDescent="0.2">
      <c r="A52" s="15" t="s">
        <v>56</v>
      </c>
      <c r="B52" s="4">
        <v>3070063</v>
      </c>
      <c r="C52" s="4">
        <v>153000</v>
      </c>
      <c r="D52" s="4">
        <f t="shared" si="0"/>
        <v>3223063</v>
      </c>
      <c r="E52" s="4">
        <v>2126431.4</v>
      </c>
      <c r="F52" s="4">
        <v>2095646.42</v>
      </c>
      <c r="G52" s="4">
        <f t="shared" si="1"/>
        <v>1096631.6000000001</v>
      </c>
    </row>
    <row r="53" spans="1:7" x14ac:dyDescent="0.2">
      <c r="A53" s="15" t="s">
        <v>57</v>
      </c>
      <c r="B53" s="4">
        <v>5758150</v>
      </c>
      <c r="C53" s="4">
        <v>-89111.2</v>
      </c>
      <c r="D53" s="4">
        <f t="shared" si="0"/>
        <v>5669038.7999999998</v>
      </c>
      <c r="E53" s="4">
        <v>3714649.17</v>
      </c>
      <c r="F53" s="4">
        <v>3649517.43</v>
      </c>
      <c r="G53" s="4">
        <f t="shared" si="1"/>
        <v>1954389.63</v>
      </c>
    </row>
    <row r="54" spans="1:7" x14ac:dyDescent="0.2">
      <c r="A54" s="15" t="s">
        <v>58</v>
      </c>
      <c r="B54" s="4">
        <v>1737410</v>
      </c>
      <c r="C54" s="4">
        <v>-3940</v>
      </c>
      <c r="D54" s="4">
        <f t="shared" si="0"/>
        <v>1733470</v>
      </c>
      <c r="E54" s="4">
        <v>1091372.3400000001</v>
      </c>
      <c r="F54" s="4">
        <v>1074408.72</v>
      </c>
      <c r="G54" s="4">
        <f t="shared" si="1"/>
        <v>642097.65999999992</v>
      </c>
    </row>
    <row r="55" spans="1:7" x14ac:dyDescent="0.2">
      <c r="A55" s="15" t="s">
        <v>59</v>
      </c>
      <c r="B55" s="4">
        <v>6907263</v>
      </c>
      <c r="C55" s="4">
        <v>-5317000</v>
      </c>
      <c r="D55" s="4">
        <f t="shared" si="0"/>
        <v>1590263</v>
      </c>
      <c r="E55" s="4">
        <v>811858.85</v>
      </c>
      <c r="F55" s="4">
        <v>795746.08</v>
      </c>
      <c r="G55" s="4">
        <f t="shared" si="1"/>
        <v>778404.15</v>
      </c>
    </row>
    <row r="56" spans="1:7" x14ac:dyDescent="0.2">
      <c r="A56" s="15" t="s">
        <v>60</v>
      </c>
      <c r="B56" s="4">
        <v>5706497</v>
      </c>
      <c r="C56" s="4">
        <v>0</v>
      </c>
      <c r="D56" s="4">
        <f t="shared" si="0"/>
        <v>5706497</v>
      </c>
      <c r="E56" s="4">
        <v>811495.24</v>
      </c>
      <c r="F56" s="4">
        <v>802096.66</v>
      </c>
      <c r="G56" s="4">
        <f t="shared" si="1"/>
        <v>4895001.76</v>
      </c>
    </row>
    <row r="57" spans="1:7" x14ac:dyDescent="0.2">
      <c r="A57" s="15" t="s">
        <v>61</v>
      </c>
      <c r="B57" s="4">
        <v>7397687</v>
      </c>
      <c r="C57" s="4">
        <v>4203562.42</v>
      </c>
      <c r="D57" s="4">
        <f t="shared" si="0"/>
        <v>11601249.42</v>
      </c>
      <c r="E57" s="4">
        <v>4998555.72</v>
      </c>
      <c r="F57" s="4">
        <v>4982200.54</v>
      </c>
      <c r="G57" s="4">
        <f t="shared" si="1"/>
        <v>6602693.7000000002</v>
      </c>
    </row>
    <row r="58" spans="1:7" x14ac:dyDescent="0.2">
      <c r="A58" s="15" t="s">
        <v>62</v>
      </c>
      <c r="B58" s="4">
        <v>1472710</v>
      </c>
      <c r="C58" s="4">
        <v>-12000</v>
      </c>
      <c r="D58" s="4">
        <f t="shared" si="0"/>
        <v>1460710</v>
      </c>
      <c r="E58" s="4">
        <v>990065.11</v>
      </c>
      <c r="F58" s="4">
        <v>973101.49</v>
      </c>
      <c r="G58" s="4">
        <f t="shared" si="1"/>
        <v>470644.89</v>
      </c>
    </row>
    <row r="59" spans="1:7" x14ac:dyDescent="0.2">
      <c r="A59" s="15" t="s">
        <v>63</v>
      </c>
      <c r="B59" s="4">
        <v>2244090</v>
      </c>
      <c r="C59" s="4">
        <v>-35000</v>
      </c>
      <c r="D59" s="4">
        <f t="shared" si="0"/>
        <v>2209090</v>
      </c>
      <c r="E59" s="4">
        <v>1460789.03</v>
      </c>
      <c r="F59" s="4">
        <v>1437800.05</v>
      </c>
      <c r="G59" s="4">
        <f t="shared" si="1"/>
        <v>748300.97</v>
      </c>
    </row>
    <row r="60" spans="1:7" x14ac:dyDescent="0.2">
      <c r="A60" s="15" t="s">
        <v>64</v>
      </c>
      <c r="B60" s="4">
        <v>4445271</v>
      </c>
      <c r="C60" s="4">
        <v>3521.51</v>
      </c>
      <c r="D60" s="4">
        <f t="shared" si="0"/>
        <v>4448792.51</v>
      </c>
      <c r="E60" s="4">
        <v>2773443.24</v>
      </c>
      <c r="F60" s="4">
        <v>2726659.41</v>
      </c>
      <c r="G60" s="4">
        <f t="shared" si="1"/>
        <v>1675349.2699999996</v>
      </c>
    </row>
    <row r="61" spans="1:7" x14ac:dyDescent="0.2">
      <c r="A61" s="15" t="s">
        <v>65</v>
      </c>
      <c r="B61" s="4">
        <v>2634226</v>
      </c>
      <c r="C61" s="4">
        <v>-96000</v>
      </c>
      <c r="D61" s="4">
        <f t="shared" si="0"/>
        <v>2538226</v>
      </c>
      <c r="E61" s="4">
        <v>1727168.17</v>
      </c>
      <c r="F61" s="4">
        <v>1696557.63</v>
      </c>
      <c r="G61" s="4">
        <f t="shared" si="1"/>
        <v>811057.83000000007</v>
      </c>
    </row>
    <row r="62" spans="1:7" x14ac:dyDescent="0.2">
      <c r="A62" s="15" t="s">
        <v>66</v>
      </c>
      <c r="B62" s="4">
        <v>4927404</v>
      </c>
      <c r="C62" s="4">
        <v>-170056.28</v>
      </c>
      <c r="D62" s="4">
        <f t="shared" si="0"/>
        <v>4757347.72</v>
      </c>
      <c r="E62" s="4">
        <v>3120276.76</v>
      </c>
      <c r="F62" s="4">
        <v>3066401.48</v>
      </c>
      <c r="G62" s="4">
        <f t="shared" si="1"/>
        <v>1637070.96</v>
      </c>
    </row>
    <row r="63" spans="1:7" x14ac:dyDescent="0.2">
      <c r="A63" s="15" t="s">
        <v>67</v>
      </c>
      <c r="B63" s="4">
        <v>7324541</v>
      </c>
      <c r="C63" s="4">
        <v>-365191.43</v>
      </c>
      <c r="D63" s="4">
        <f t="shared" si="0"/>
        <v>6959349.5700000003</v>
      </c>
      <c r="E63" s="4">
        <v>4714839.67</v>
      </c>
      <c r="F63" s="4">
        <v>4631113.92</v>
      </c>
      <c r="G63" s="4">
        <f t="shared" si="1"/>
        <v>2244509.9000000004</v>
      </c>
    </row>
    <row r="64" spans="1:7" x14ac:dyDescent="0.2">
      <c r="A64" s="15" t="s">
        <v>68</v>
      </c>
      <c r="B64" s="4">
        <v>1317155</v>
      </c>
      <c r="C64" s="4">
        <v>-29273.8</v>
      </c>
      <c r="D64" s="4">
        <f t="shared" si="0"/>
        <v>1287881.2</v>
      </c>
      <c r="E64" s="4">
        <v>825625.17</v>
      </c>
      <c r="F64" s="4">
        <v>814115.09</v>
      </c>
      <c r="G64" s="4">
        <f t="shared" si="1"/>
        <v>462256.02999999991</v>
      </c>
    </row>
    <row r="65" spans="1:7" x14ac:dyDescent="0.2">
      <c r="A65" s="15" t="s">
        <v>69</v>
      </c>
      <c r="B65" s="4">
        <v>33840574.600000001</v>
      </c>
      <c r="C65" s="4">
        <v>0</v>
      </c>
      <c r="D65" s="4">
        <f t="shared" si="0"/>
        <v>33840574.600000001</v>
      </c>
      <c r="E65" s="4">
        <v>25105970.41</v>
      </c>
      <c r="F65" s="4">
        <v>25105970.41</v>
      </c>
      <c r="G65" s="4">
        <f t="shared" si="1"/>
        <v>8734604.1900000013</v>
      </c>
    </row>
    <row r="66" spans="1:7" x14ac:dyDescent="0.2">
      <c r="A66" s="15" t="s">
        <v>70</v>
      </c>
      <c r="B66" s="4">
        <v>11150454.9</v>
      </c>
      <c r="C66" s="4">
        <v>0</v>
      </c>
      <c r="D66" s="4">
        <f t="shared" si="0"/>
        <v>11150454.9</v>
      </c>
      <c r="E66" s="4">
        <v>8362841.1299999999</v>
      </c>
      <c r="F66" s="4">
        <v>8362841.1299999999</v>
      </c>
      <c r="G66" s="4">
        <f t="shared" si="1"/>
        <v>2787613.7700000005</v>
      </c>
    </row>
    <row r="67" spans="1:7" x14ac:dyDescent="0.2">
      <c r="A67" s="15" t="s">
        <v>71</v>
      </c>
      <c r="B67" s="4">
        <v>8861092.25</v>
      </c>
      <c r="C67" s="4">
        <v>0</v>
      </c>
      <c r="D67" s="4">
        <f t="shared" si="0"/>
        <v>8861092.25</v>
      </c>
      <c r="E67" s="4">
        <v>6645819.1500000004</v>
      </c>
      <c r="F67" s="4">
        <v>6645819.1500000004</v>
      </c>
      <c r="G67" s="4">
        <f t="shared" si="1"/>
        <v>2215273.0999999996</v>
      </c>
    </row>
    <row r="68" spans="1:7" x14ac:dyDescent="0.2">
      <c r="A68" s="15" t="s">
        <v>72</v>
      </c>
      <c r="B68" s="4">
        <v>0</v>
      </c>
      <c r="C68" s="4">
        <v>13073293</v>
      </c>
      <c r="D68" s="4">
        <f t="shared" si="0"/>
        <v>13073293</v>
      </c>
      <c r="E68" s="4">
        <v>6054969.7699999996</v>
      </c>
      <c r="F68" s="4">
        <v>6054969.7699999996</v>
      </c>
      <c r="G68" s="4">
        <f t="shared" si="1"/>
        <v>7018323.2300000004</v>
      </c>
    </row>
    <row r="69" spans="1:7" x14ac:dyDescent="0.2">
      <c r="A69" s="15"/>
      <c r="B69" s="4"/>
      <c r="C69" s="4"/>
      <c r="D69" s="4"/>
      <c r="E69" s="4"/>
      <c r="F69" s="4"/>
      <c r="G69" s="4"/>
    </row>
    <row r="70" spans="1:7" x14ac:dyDescent="0.2">
      <c r="A70" s="16" t="s">
        <v>73</v>
      </c>
      <c r="B70" s="5">
        <f t="shared" ref="B70:G70" si="2">SUM(B5:B69)</f>
        <v>967507618.99999988</v>
      </c>
      <c r="C70" s="5">
        <f t="shared" si="2"/>
        <v>124108894.23</v>
      </c>
      <c r="D70" s="5">
        <f t="shared" si="2"/>
        <v>1091616513.23</v>
      </c>
      <c r="E70" s="5">
        <f t="shared" si="2"/>
        <v>610254035.09999979</v>
      </c>
      <c r="F70" s="5">
        <f t="shared" si="2"/>
        <v>592681185.46000004</v>
      </c>
      <c r="G70" s="5">
        <f t="shared" si="2"/>
        <v>481362478.13</v>
      </c>
    </row>
    <row r="72" spans="1:7" ht="55.35" customHeight="1" x14ac:dyDescent="0.2">
      <c r="A72" s="7" t="s">
        <v>0</v>
      </c>
      <c r="B72" s="8"/>
      <c r="C72" s="8"/>
      <c r="D72" s="8"/>
      <c r="E72" s="8"/>
      <c r="F72" s="8"/>
      <c r="G72" s="9"/>
    </row>
    <row r="73" spans="1:7" x14ac:dyDescent="0.2">
      <c r="A73" s="12"/>
      <c r="B73" s="7" t="s">
        <v>1</v>
      </c>
      <c r="C73" s="8"/>
      <c r="D73" s="8"/>
      <c r="E73" s="8"/>
      <c r="F73" s="9"/>
      <c r="G73" s="10" t="s">
        <v>2</v>
      </c>
    </row>
    <row r="74" spans="1:7" ht="22.5" x14ac:dyDescent="0.2">
      <c r="A74" s="13" t="s">
        <v>3</v>
      </c>
      <c r="B74" s="2" t="s">
        <v>4</v>
      </c>
      <c r="C74" s="2" t="s">
        <v>5</v>
      </c>
      <c r="D74" s="2" t="s">
        <v>6</v>
      </c>
      <c r="E74" s="2" t="s">
        <v>7</v>
      </c>
      <c r="F74" s="2" t="s">
        <v>8</v>
      </c>
      <c r="G74" s="11"/>
    </row>
    <row r="75" spans="1:7" x14ac:dyDescent="0.2">
      <c r="A75" s="17" t="s">
        <v>74</v>
      </c>
      <c r="B75" s="6"/>
      <c r="C75" s="6"/>
      <c r="D75" s="6"/>
      <c r="E75" s="6"/>
      <c r="F75" s="6"/>
      <c r="G75" s="6"/>
    </row>
    <row r="76" spans="1:7" x14ac:dyDescent="0.2">
      <c r="A76" s="18" t="s">
        <v>75</v>
      </c>
      <c r="B76" s="4">
        <v>0</v>
      </c>
      <c r="C76" s="4">
        <v>0</v>
      </c>
      <c r="D76" s="4">
        <f>B76+C76</f>
        <v>0</v>
      </c>
      <c r="E76" s="4">
        <v>0</v>
      </c>
      <c r="F76" s="4">
        <v>0</v>
      </c>
      <c r="G76" s="4">
        <f>D76-E76</f>
        <v>0</v>
      </c>
    </row>
    <row r="77" spans="1:7" x14ac:dyDescent="0.2">
      <c r="A77" s="18" t="s">
        <v>76</v>
      </c>
      <c r="B77" s="4">
        <v>0</v>
      </c>
      <c r="C77" s="4">
        <v>0</v>
      </c>
      <c r="D77" s="4">
        <f t="shared" ref="D77:D79" si="3">B77+C77</f>
        <v>0</v>
      </c>
      <c r="E77" s="4">
        <v>0</v>
      </c>
      <c r="F77" s="4">
        <v>0</v>
      </c>
      <c r="G77" s="4">
        <f t="shared" ref="G77:G79" si="4">D77-E77</f>
        <v>0</v>
      </c>
    </row>
    <row r="78" spans="1:7" x14ac:dyDescent="0.2">
      <c r="A78" s="18" t="s">
        <v>77</v>
      </c>
      <c r="B78" s="4">
        <v>0</v>
      </c>
      <c r="C78" s="4">
        <v>0</v>
      </c>
      <c r="D78" s="4">
        <f t="shared" si="3"/>
        <v>0</v>
      </c>
      <c r="E78" s="4">
        <v>0</v>
      </c>
      <c r="F78" s="4">
        <v>0</v>
      </c>
      <c r="G78" s="4">
        <f t="shared" si="4"/>
        <v>0</v>
      </c>
    </row>
    <row r="79" spans="1:7" x14ac:dyDescent="0.2">
      <c r="A79" s="18" t="s">
        <v>78</v>
      </c>
      <c r="B79" s="4">
        <v>0</v>
      </c>
      <c r="C79" s="4">
        <v>0</v>
      </c>
      <c r="D79" s="4">
        <f t="shared" si="3"/>
        <v>0</v>
      </c>
      <c r="E79" s="4">
        <v>0</v>
      </c>
      <c r="F79" s="4">
        <v>0</v>
      </c>
      <c r="G79" s="4">
        <f t="shared" si="4"/>
        <v>0</v>
      </c>
    </row>
    <row r="80" spans="1:7" x14ac:dyDescent="0.2">
      <c r="A80" s="18"/>
      <c r="B80" s="4"/>
      <c r="C80" s="4"/>
      <c r="D80" s="4"/>
      <c r="E80" s="4"/>
      <c r="F80" s="4"/>
      <c r="G80" s="4"/>
    </row>
    <row r="81" spans="1:7" x14ac:dyDescent="0.2">
      <c r="A81" s="16" t="s">
        <v>73</v>
      </c>
      <c r="B81" s="5">
        <f t="shared" ref="B81:G81" si="5">SUM(B76:B79)</f>
        <v>0</v>
      </c>
      <c r="C81" s="5">
        <f t="shared" si="5"/>
        <v>0</v>
      </c>
      <c r="D81" s="5">
        <f t="shared" si="5"/>
        <v>0</v>
      </c>
      <c r="E81" s="5">
        <f t="shared" si="5"/>
        <v>0</v>
      </c>
      <c r="F81" s="5">
        <f t="shared" si="5"/>
        <v>0</v>
      </c>
      <c r="G81" s="5">
        <f t="shared" si="5"/>
        <v>0</v>
      </c>
    </row>
    <row r="84" spans="1:7" ht="59.45" customHeight="1" x14ac:dyDescent="0.2">
      <c r="A84" s="7" t="s">
        <v>0</v>
      </c>
      <c r="B84" s="8"/>
      <c r="C84" s="8"/>
      <c r="D84" s="8"/>
      <c r="E84" s="8"/>
      <c r="F84" s="8"/>
      <c r="G84" s="9"/>
    </row>
    <row r="85" spans="1:7" x14ac:dyDescent="0.2">
      <c r="A85" s="12"/>
      <c r="B85" s="7" t="s">
        <v>1</v>
      </c>
      <c r="C85" s="8"/>
      <c r="D85" s="8"/>
      <c r="E85" s="8"/>
      <c r="F85" s="9"/>
      <c r="G85" s="10" t="s">
        <v>2</v>
      </c>
    </row>
    <row r="86" spans="1:7" ht="22.5" x14ac:dyDescent="0.2">
      <c r="A86" s="13" t="s">
        <v>3</v>
      </c>
      <c r="B86" s="2" t="s">
        <v>4</v>
      </c>
      <c r="C86" s="2" t="s">
        <v>5</v>
      </c>
      <c r="D86" s="2" t="s">
        <v>6</v>
      </c>
      <c r="E86" s="2" t="s">
        <v>7</v>
      </c>
      <c r="F86" s="2" t="s">
        <v>8</v>
      </c>
      <c r="G86" s="11"/>
    </row>
    <row r="87" spans="1:7" x14ac:dyDescent="0.2">
      <c r="A87" s="17"/>
      <c r="B87" s="6"/>
      <c r="C87" s="6"/>
      <c r="D87" s="6"/>
      <c r="E87" s="6"/>
      <c r="F87" s="6"/>
      <c r="G87" s="6"/>
    </row>
    <row r="88" spans="1:7" ht="22.5" x14ac:dyDescent="0.2">
      <c r="A88" s="19" t="s">
        <v>79</v>
      </c>
      <c r="B88" s="4">
        <v>0</v>
      </c>
      <c r="C88" s="4">
        <v>0</v>
      </c>
      <c r="D88" s="4">
        <f t="shared" ref="D88:D100" si="6">B88+C88</f>
        <v>0</v>
      </c>
      <c r="E88" s="4">
        <v>0</v>
      </c>
      <c r="F88" s="4">
        <v>0</v>
      </c>
      <c r="G88" s="4">
        <f t="shared" ref="G88:G100" si="7">D88-E88</f>
        <v>0</v>
      </c>
    </row>
    <row r="89" spans="1:7" x14ac:dyDescent="0.2">
      <c r="A89" s="19"/>
      <c r="B89" s="4"/>
      <c r="C89" s="4"/>
      <c r="D89" s="4"/>
      <c r="E89" s="4"/>
      <c r="F89" s="4"/>
      <c r="G89" s="4"/>
    </row>
    <row r="90" spans="1:7" x14ac:dyDescent="0.2">
      <c r="A90" s="19" t="s">
        <v>80</v>
      </c>
      <c r="B90" s="4">
        <v>0</v>
      </c>
      <c r="C90" s="4">
        <v>0</v>
      </c>
      <c r="D90" s="4">
        <f t="shared" si="6"/>
        <v>0</v>
      </c>
      <c r="E90" s="4">
        <v>0</v>
      </c>
      <c r="F90" s="4">
        <v>0</v>
      </c>
      <c r="G90" s="4">
        <f t="shared" si="7"/>
        <v>0</v>
      </c>
    </row>
    <row r="91" spans="1:7" x14ac:dyDescent="0.2">
      <c r="A91" s="19"/>
      <c r="B91" s="4"/>
      <c r="C91" s="4"/>
      <c r="D91" s="4"/>
      <c r="E91" s="4"/>
      <c r="F91" s="4"/>
      <c r="G91" s="4"/>
    </row>
    <row r="92" spans="1:7" ht="22.5" x14ac:dyDescent="0.2">
      <c r="A92" s="19" t="s">
        <v>81</v>
      </c>
      <c r="B92" s="4">
        <v>0</v>
      </c>
      <c r="C92" s="4">
        <v>0</v>
      </c>
      <c r="D92" s="4">
        <f t="shared" si="6"/>
        <v>0</v>
      </c>
      <c r="E92" s="4">
        <v>0</v>
      </c>
      <c r="F92" s="4">
        <v>0</v>
      </c>
      <c r="G92" s="4">
        <f t="shared" si="7"/>
        <v>0</v>
      </c>
    </row>
    <row r="93" spans="1:7" x14ac:dyDescent="0.2">
      <c r="A93" s="19"/>
      <c r="B93" s="4"/>
      <c r="C93" s="4"/>
      <c r="D93" s="4"/>
      <c r="E93" s="4"/>
      <c r="F93" s="4"/>
      <c r="G93" s="4"/>
    </row>
    <row r="94" spans="1:7" ht="22.5" x14ac:dyDescent="0.2">
      <c r="A94" s="19" t="s">
        <v>82</v>
      </c>
      <c r="B94" s="4">
        <v>0</v>
      </c>
      <c r="C94" s="4">
        <v>0</v>
      </c>
      <c r="D94" s="4">
        <f t="shared" si="6"/>
        <v>0</v>
      </c>
      <c r="E94" s="4">
        <v>0</v>
      </c>
      <c r="F94" s="4">
        <v>0</v>
      </c>
      <c r="G94" s="4">
        <f t="shared" si="7"/>
        <v>0</v>
      </c>
    </row>
    <row r="95" spans="1:7" x14ac:dyDescent="0.2">
      <c r="A95" s="19"/>
      <c r="B95" s="4"/>
      <c r="C95" s="4"/>
      <c r="D95" s="4"/>
      <c r="E95" s="4"/>
      <c r="F95" s="4"/>
      <c r="G95" s="4"/>
    </row>
    <row r="96" spans="1:7" ht="22.5" x14ac:dyDescent="0.2">
      <c r="A96" s="19" t="s">
        <v>83</v>
      </c>
      <c r="B96" s="4">
        <v>0</v>
      </c>
      <c r="C96" s="4">
        <v>0</v>
      </c>
      <c r="D96" s="4">
        <f t="shared" si="6"/>
        <v>0</v>
      </c>
      <c r="E96" s="4">
        <v>0</v>
      </c>
      <c r="F96" s="4">
        <v>0</v>
      </c>
      <c r="G96" s="4">
        <f t="shared" si="7"/>
        <v>0</v>
      </c>
    </row>
    <row r="97" spans="1:7" x14ac:dyDescent="0.2">
      <c r="A97" s="19"/>
      <c r="B97" s="4"/>
      <c r="C97" s="4"/>
      <c r="D97" s="4"/>
      <c r="E97" s="4"/>
      <c r="F97" s="4"/>
      <c r="G97" s="4"/>
    </row>
    <row r="98" spans="1:7" ht="22.5" x14ac:dyDescent="0.2">
      <c r="A98" s="19" t="s">
        <v>84</v>
      </c>
      <c r="B98" s="4">
        <v>0</v>
      </c>
      <c r="C98" s="4">
        <v>0</v>
      </c>
      <c r="D98" s="4">
        <f t="shared" ref="D98" si="8">B98+C98</f>
        <v>0</v>
      </c>
      <c r="E98" s="4">
        <v>0</v>
      </c>
      <c r="F98" s="4">
        <v>0</v>
      </c>
      <c r="G98" s="4">
        <f t="shared" ref="G98" si="9">D98-E98</f>
        <v>0</v>
      </c>
    </row>
    <row r="99" spans="1:7" x14ac:dyDescent="0.2">
      <c r="A99" s="19"/>
      <c r="B99" s="4"/>
      <c r="C99" s="4"/>
      <c r="D99" s="4"/>
      <c r="E99" s="4"/>
      <c r="F99" s="4"/>
      <c r="G99" s="4"/>
    </row>
    <row r="100" spans="1:7" ht="22.5" x14ac:dyDescent="0.2">
      <c r="A100" s="19" t="s">
        <v>85</v>
      </c>
      <c r="B100" s="4">
        <v>0</v>
      </c>
      <c r="C100" s="4">
        <v>0</v>
      </c>
      <c r="D100" s="4">
        <f t="shared" si="6"/>
        <v>0</v>
      </c>
      <c r="E100" s="4">
        <v>0</v>
      </c>
      <c r="F100" s="4">
        <v>0</v>
      </c>
      <c r="G100" s="4">
        <f t="shared" si="7"/>
        <v>0</v>
      </c>
    </row>
    <row r="101" spans="1:7" x14ac:dyDescent="0.2">
      <c r="A101" s="19"/>
      <c r="B101" s="4"/>
      <c r="C101" s="4"/>
      <c r="D101" s="4"/>
      <c r="E101" s="4"/>
      <c r="F101" s="4"/>
      <c r="G101" s="4"/>
    </row>
    <row r="102" spans="1:7" ht="22.5" x14ac:dyDescent="0.2">
      <c r="A102" s="19" t="s">
        <v>86</v>
      </c>
      <c r="B102" s="4">
        <v>53852121.75</v>
      </c>
      <c r="C102" s="4">
        <v>13073293</v>
      </c>
      <c r="D102" s="4">
        <f t="shared" ref="D102" si="10">B102+C102</f>
        <v>66925414.75</v>
      </c>
      <c r="E102" s="4">
        <v>46169600.460000001</v>
      </c>
      <c r="F102" s="4">
        <v>46169600.460000001</v>
      </c>
      <c r="G102" s="4">
        <f t="shared" ref="G102" si="11">D102-E102</f>
        <v>20755814.289999999</v>
      </c>
    </row>
    <row r="103" spans="1:7" x14ac:dyDescent="0.2">
      <c r="A103" s="19"/>
      <c r="B103" s="4"/>
      <c r="C103" s="4"/>
      <c r="D103" s="4"/>
      <c r="E103" s="4"/>
      <c r="F103" s="4"/>
      <c r="G103" s="4"/>
    </row>
    <row r="104" spans="1:7" x14ac:dyDescent="0.2">
      <c r="A104" s="16" t="s">
        <v>73</v>
      </c>
      <c r="B104" s="5">
        <f t="shared" ref="B104:G104" si="12">SUM(B88:B102)</f>
        <v>53852121.75</v>
      </c>
      <c r="C104" s="5">
        <f t="shared" si="12"/>
        <v>13073293</v>
      </c>
      <c r="D104" s="5">
        <f t="shared" si="12"/>
        <v>66925414.75</v>
      </c>
      <c r="E104" s="5">
        <f t="shared" si="12"/>
        <v>46169600.460000001</v>
      </c>
      <c r="F104" s="5">
        <f t="shared" si="12"/>
        <v>46169600.460000001</v>
      </c>
      <c r="G104" s="5">
        <f t="shared" si="12"/>
        <v>20755814.289999999</v>
      </c>
    </row>
    <row r="106" spans="1:7" x14ac:dyDescent="0.2">
      <c r="A106" s="1" t="s">
        <v>87</v>
      </c>
    </row>
  </sheetData>
  <sheetProtection formatCells="0" formatColumns="0" formatRows="0" insertRows="0" deleteRows="0" autoFilter="0"/>
  <mergeCells count="9">
    <mergeCell ref="A84:G84"/>
    <mergeCell ref="B85:F85"/>
    <mergeCell ref="G85:G86"/>
    <mergeCell ref="A1:G1"/>
    <mergeCell ref="B2:F2"/>
    <mergeCell ref="G2:G3"/>
    <mergeCell ref="A72:G72"/>
    <mergeCell ref="B73:F73"/>
    <mergeCell ref="G73:G74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</vt:lpstr>
      <vt:lpstr>CA!Área_de_impresión</vt:lpstr>
      <vt:lpstr>CA!Títulos_a_imprimir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2025-10-30T15:51:10Z</cp:lastPrinted>
  <dcterms:created xsi:type="dcterms:W3CDTF">2025-10-30T15:32:06Z</dcterms:created>
  <dcterms:modified xsi:type="dcterms:W3CDTF">2025-10-30T15:51:13Z</dcterms:modified>
</cp:coreProperties>
</file>