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8" i="1" s="1"/>
  <c r="G68" i="1" s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B76" i="1" s="1"/>
  <c r="D4" i="1" l="1"/>
  <c r="G4" i="1" l="1"/>
  <c r="G76" i="1" s="1"/>
  <c r="D76" i="1"/>
</calcChain>
</file>

<file path=xl/sharedStrings.xml><?xml version="1.0" encoding="utf-8"?>
<sst xmlns="http://schemas.openxmlformats.org/spreadsheetml/2006/main" count="83" uniqueCount="83">
  <si>
    <t>Municipio de Guanajuato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</si>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</sst>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 indent="1"/>
    </xf>
    <xf numFmtId="0" fontId="2" fillId="0" borderId="6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95.6640625" style="1" customWidth="1"/>
    <col min="2" max="7" width="27.83203125" style="1" customWidth="1"/>
    <col min="8" max="16384" width="12" style="1"/>
  </cols>
  <sheetData>
    <row r="1" spans="1:7" ht="60.6" customHeight="1" x14ac:dyDescent="0.2">
      <c r="A1" s="10" t="s">
        <v>0</v>
      </c>
      <c r="B1" s="8"/>
      <c r="C1" s="8"/>
      <c r="D1" s="8"/>
      <c r="E1" s="8"/>
      <c r="F1" s="8"/>
      <c r="G1" s="9"/>
    </row>
    <row r="2" spans="1:7" x14ac:dyDescent="0.2">
      <c r="A2" s="13"/>
      <c r="B2" s="10" t="s">
        <v>1</v>
      </c>
      <c r="C2" s="8"/>
      <c r="D2" s="8"/>
      <c r="E2" s="8"/>
      <c r="F2" s="9"/>
      <c r="G2" s="11" t="s">
        <v>2</v>
      </c>
    </row>
    <row r="3" spans="1:7" ht="24.95" customHeight="1" x14ac:dyDescent="0.2">
      <c r="A3" s="14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2"/>
    </row>
    <row r="4" spans="1:7" x14ac:dyDescent="0.2">
      <c r="A4" s="15" t="s">
        <v>9</v>
      </c>
      <c r="B4" s="3">
        <f>SUM(B5:B11)</f>
        <v>565165297</v>
      </c>
      <c r="C4" s="3">
        <f>SUM(C5:C11)</f>
        <v>2147066</v>
      </c>
      <c r="D4" s="3">
        <f>B4+C4</f>
        <v>567312363</v>
      </c>
      <c r="E4" s="3">
        <f>SUM(E5:E11)</f>
        <v>387974769.22000003</v>
      </c>
      <c r="F4" s="3">
        <f>SUM(F5:F11)</f>
        <v>382291346.59000003</v>
      </c>
      <c r="G4" s="3">
        <f>D4-E4</f>
        <v>179337593.77999997</v>
      </c>
    </row>
    <row r="5" spans="1:7" x14ac:dyDescent="0.2">
      <c r="A5" s="16" t="s">
        <v>10</v>
      </c>
      <c r="B5" s="4">
        <v>169147694</v>
      </c>
      <c r="C5" s="4">
        <v>-1319169</v>
      </c>
      <c r="D5" s="4">
        <f t="shared" ref="D5:D68" si="0">B5+C5</f>
        <v>167828525</v>
      </c>
      <c r="E5" s="4">
        <v>121970932.14</v>
      </c>
      <c r="F5" s="4">
        <v>121970932.14</v>
      </c>
      <c r="G5" s="4">
        <f t="shared" ref="G5:G68" si="1">D5-E5</f>
        <v>45857592.859999999</v>
      </c>
    </row>
    <row r="6" spans="1:7" x14ac:dyDescent="0.2">
      <c r="A6" s="16" t="s">
        <v>11</v>
      </c>
      <c r="B6" s="4">
        <v>41273633</v>
      </c>
      <c r="C6" s="4">
        <v>15600000</v>
      </c>
      <c r="D6" s="4">
        <f t="shared" si="0"/>
        <v>56873633</v>
      </c>
      <c r="E6" s="4">
        <v>49620164.109999999</v>
      </c>
      <c r="F6" s="4">
        <v>49009915.479999997</v>
      </c>
      <c r="G6" s="4">
        <f t="shared" si="1"/>
        <v>7253468.8900000006</v>
      </c>
    </row>
    <row r="7" spans="1:7" x14ac:dyDescent="0.2">
      <c r="A7" s="16" t="s">
        <v>12</v>
      </c>
      <c r="B7" s="4">
        <v>52780418</v>
      </c>
      <c r="C7" s="4">
        <v>3266847</v>
      </c>
      <c r="D7" s="4">
        <f t="shared" si="0"/>
        <v>56047265</v>
      </c>
      <c r="E7" s="4">
        <v>14306710.09</v>
      </c>
      <c r="F7" s="4">
        <v>14306710.09</v>
      </c>
      <c r="G7" s="4">
        <f t="shared" si="1"/>
        <v>41740554.909999996</v>
      </c>
    </row>
    <row r="8" spans="1:7" x14ac:dyDescent="0.2">
      <c r="A8" s="16" t="s">
        <v>13</v>
      </c>
      <c r="B8" s="4">
        <v>127293024</v>
      </c>
      <c r="C8" s="4">
        <v>-18750971</v>
      </c>
      <c r="D8" s="4">
        <f t="shared" si="0"/>
        <v>108542053</v>
      </c>
      <c r="E8" s="4">
        <v>77307219.480000004</v>
      </c>
      <c r="F8" s="4">
        <v>72234045.480000004</v>
      </c>
      <c r="G8" s="4">
        <f t="shared" si="1"/>
        <v>31234833.519999996</v>
      </c>
    </row>
    <row r="9" spans="1:7" x14ac:dyDescent="0.2">
      <c r="A9" s="16" t="s">
        <v>14</v>
      </c>
      <c r="B9" s="4">
        <v>174670528</v>
      </c>
      <c r="C9" s="4">
        <v>3350359</v>
      </c>
      <c r="D9" s="4">
        <f t="shared" si="0"/>
        <v>178020887</v>
      </c>
      <c r="E9" s="4">
        <v>124769743.40000001</v>
      </c>
      <c r="F9" s="4">
        <v>124769743.40000001</v>
      </c>
      <c r="G9" s="4">
        <f t="shared" si="1"/>
        <v>53251143.599999994</v>
      </c>
    </row>
    <row r="10" spans="1:7" x14ac:dyDescent="0.2">
      <c r="A10" s="16" t="s">
        <v>15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6" t="s">
        <v>16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5" t="s">
        <v>17</v>
      </c>
      <c r="B12" s="5">
        <f>SUM(B13:B21)</f>
        <v>76732423.409999996</v>
      </c>
      <c r="C12" s="5">
        <f>SUM(C13:C21)</f>
        <v>6946493.1900000004</v>
      </c>
      <c r="D12" s="5">
        <f t="shared" si="0"/>
        <v>83678916.599999994</v>
      </c>
      <c r="E12" s="5">
        <f>SUM(E13:E21)</f>
        <v>44205627.849999994</v>
      </c>
      <c r="F12" s="5">
        <f>SUM(F13:F21)</f>
        <v>44196939.240000002</v>
      </c>
      <c r="G12" s="5">
        <f t="shared" si="1"/>
        <v>39473288.75</v>
      </c>
    </row>
    <row r="13" spans="1:7" x14ac:dyDescent="0.2">
      <c r="A13" s="16" t="s">
        <v>18</v>
      </c>
      <c r="B13" s="4">
        <v>8526761</v>
      </c>
      <c r="C13" s="4">
        <v>264711.53999999998</v>
      </c>
      <c r="D13" s="4">
        <f t="shared" si="0"/>
        <v>8791472.5399999991</v>
      </c>
      <c r="E13" s="4">
        <v>5435480.9199999999</v>
      </c>
      <c r="F13" s="4">
        <v>5435242.9199999999</v>
      </c>
      <c r="G13" s="4">
        <f t="shared" si="1"/>
        <v>3355991.6199999992</v>
      </c>
    </row>
    <row r="14" spans="1:7" x14ac:dyDescent="0.2">
      <c r="A14" s="16" t="s">
        <v>19</v>
      </c>
      <c r="B14" s="4">
        <v>7177501</v>
      </c>
      <c r="C14" s="4">
        <v>1392461.2</v>
      </c>
      <c r="D14" s="4">
        <f t="shared" si="0"/>
        <v>8569962.1999999993</v>
      </c>
      <c r="E14" s="4">
        <v>4928403.92</v>
      </c>
      <c r="F14" s="4">
        <v>4923191.59</v>
      </c>
      <c r="G14" s="4">
        <f t="shared" si="1"/>
        <v>3641558.2799999993</v>
      </c>
    </row>
    <row r="15" spans="1:7" x14ac:dyDescent="0.2">
      <c r="A15" s="16" t="s">
        <v>20</v>
      </c>
      <c r="B15" s="4">
        <v>0</v>
      </c>
      <c r="C15" s="4">
        <v>0</v>
      </c>
      <c r="D15" s="4">
        <f t="shared" si="0"/>
        <v>0</v>
      </c>
      <c r="E15" s="4">
        <v>0</v>
      </c>
      <c r="F15" s="4">
        <v>0</v>
      </c>
      <c r="G15" s="4">
        <f t="shared" si="1"/>
        <v>0</v>
      </c>
    </row>
    <row r="16" spans="1:7" x14ac:dyDescent="0.2">
      <c r="A16" s="16" t="s">
        <v>21</v>
      </c>
      <c r="B16" s="4">
        <v>18051574</v>
      </c>
      <c r="C16" s="4">
        <v>-617695.13</v>
      </c>
      <c r="D16" s="4">
        <f t="shared" si="0"/>
        <v>17433878.870000001</v>
      </c>
      <c r="E16" s="4">
        <v>4163993.91</v>
      </c>
      <c r="F16" s="4">
        <v>4162769.88</v>
      </c>
      <c r="G16" s="4">
        <f t="shared" si="1"/>
        <v>13269884.960000001</v>
      </c>
    </row>
    <row r="17" spans="1:7" x14ac:dyDescent="0.2">
      <c r="A17" s="16" t="s">
        <v>22</v>
      </c>
      <c r="B17" s="4">
        <v>1075900</v>
      </c>
      <c r="C17" s="4">
        <v>-95202.45</v>
      </c>
      <c r="D17" s="4">
        <f t="shared" si="0"/>
        <v>980697.55</v>
      </c>
      <c r="E17" s="4">
        <v>482818.16</v>
      </c>
      <c r="F17" s="4">
        <v>482818.16</v>
      </c>
      <c r="G17" s="4">
        <f t="shared" si="1"/>
        <v>497879.39000000007</v>
      </c>
    </row>
    <row r="18" spans="1:7" x14ac:dyDescent="0.2">
      <c r="A18" s="16" t="s">
        <v>23</v>
      </c>
      <c r="B18" s="4">
        <v>33557739.409999996</v>
      </c>
      <c r="C18" s="4">
        <v>6483000</v>
      </c>
      <c r="D18" s="4">
        <f t="shared" si="0"/>
        <v>40040739.409999996</v>
      </c>
      <c r="E18" s="4">
        <v>27636877.640000001</v>
      </c>
      <c r="F18" s="4">
        <v>27636877.640000001</v>
      </c>
      <c r="G18" s="4">
        <f t="shared" si="1"/>
        <v>12403861.769999996</v>
      </c>
    </row>
    <row r="19" spans="1:7" x14ac:dyDescent="0.2">
      <c r="A19" s="16" t="s">
        <v>24</v>
      </c>
      <c r="B19" s="4">
        <v>6650170</v>
      </c>
      <c r="C19" s="4">
        <v>-656340.11</v>
      </c>
      <c r="D19" s="4">
        <f t="shared" si="0"/>
        <v>5993829.8899999997</v>
      </c>
      <c r="E19" s="4">
        <v>901940.12</v>
      </c>
      <c r="F19" s="4">
        <v>901934.38</v>
      </c>
      <c r="G19" s="4">
        <f t="shared" si="1"/>
        <v>5091889.7699999996</v>
      </c>
    </row>
    <row r="20" spans="1:7" x14ac:dyDescent="0.2">
      <c r="A20" s="16" t="s">
        <v>25</v>
      </c>
      <c r="B20" s="4">
        <v>195000</v>
      </c>
      <c r="C20" s="4">
        <v>-34532.85</v>
      </c>
      <c r="D20" s="4">
        <f t="shared" si="0"/>
        <v>160467.15</v>
      </c>
      <c r="E20" s="4">
        <v>14546.4</v>
      </c>
      <c r="F20" s="4">
        <v>14546.4</v>
      </c>
      <c r="G20" s="4">
        <f t="shared" si="1"/>
        <v>145920.75</v>
      </c>
    </row>
    <row r="21" spans="1:7" x14ac:dyDescent="0.2">
      <c r="A21" s="16" t="s">
        <v>26</v>
      </c>
      <c r="B21" s="4">
        <v>1497778</v>
      </c>
      <c r="C21" s="4">
        <v>210090.99</v>
      </c>
      <c r="D21" s="4">
        <f t="shared" si="0"/>
        <v>1707868.99</v>
      </c>
      <c r="E21" s="4">
        <v>641566.78</v>
      </c>
      <c r="F21" s="4">
        <v>639558.27</v>
      </c>
      <c r="G21" s="4">
        <f t="shared" si="1"/>
        <v>1066302.21</v>
      </c>
    </row>
    <row r="22" spans="1:7" x14ac:dyDescent="0.2">
      <c r="A22" s="15" t="s">
        <v>27</v>
      </c>
      <c r="B22" s="5">
        <f>SUM(B23:B31)</f>
        <v>148231354.84</v>
      </c>
      <c r="C22" s="5">
        <f>SUM(C23:C31)</f>
        <v>8924213.040000001</v>
      </c>
      <c r="D22" s="5">
        <f t="shared" si="0"/>
        <v>157155567.88</v>
      </c>
      <c r="E22" s="5">
        <f>SUM(E23:E31)</f>
        <v>96092034.230000004</v>
      </c>
      <c r="F22" s="5">
        <f>SUM(F23:F31)</f>
        <v>87918110.989999995</v>
      </c>
      <c r="G22" s="5">
        <f t="shared" si="1"/>
        <v>61063533.649999991</v>
      </c>
    </row>
    <row r="23" spans="1:7" x14ac:dyDescent="0.2">
      <c r="A23" s="16" t="s">
        <v>28</v>
      </c>
      <c r="B23" s="4">
        <v>23661532.84</v>
      </c>
      <c r="C23" s="4">
        <v>-1199900</v>
      </c>
      <c r="D23" s="4">
        <f t="shared" si="0"/>
        <v>22461632.84</v>
      </c>
      <c r="E23" s="4">
        <v>19697154.940000001</v>
      </c>
      <c r="F23" s="4">
        <v>12548733.789999999</v>
      </c>
      <c r="G23" s="4">
        <f t="shared" si="1"/>
        <v>2764477.8999999985</v>
      </c>
    </row>
    <row r="24" spans="1:7" x14ac:dyDescent="0.2">
      <c r="A24" s="16" t="s">
        <v>29</v>
      </c>
      <c r="B24" s="4">
        <v>10509270</v>
      </c>
      <c r="C24" s="4">
        <v>993661</v>
      </c>
      <c r="D24" s="4">
        <f t="shared" si="0"/>
        <v>11502931</v>
      </c>
      <c r="E24" s="4">
        <v>3885782.1</v>
      </c>
      <c r="F24" s="4">
        <v>3885782.1</v>
      </c>
      <c r="G24" s="4">
        <f t="shared" si="1"/>
        <v>7617148.9000000004</v>
      </c>
    </row>
    <row r="25" spans="1:7" x14ac:dyDescent="0.2">
      <c r="A25" s="16" t="s">
        <v>30</v>
      </c>
      <c r="B25" s="4">
        <v>23389540</v>
      </c>
      <c r="C25" s="4">
        <v>2444764.6</v>
      </c>
      <c r="D25" s="4">
        <f t="shared" si="0"/>
        <v>25834304.600000001</v>
      </c>
      <c r="E25" s="4">
        <v>13264664.17</v>
      </c>
      <c r="F25" s="4">
        <v>13264664.17</v>
      </c>
      <c r="G25" s="4">
        <f t="shared" si="1"/>
        <v>12569640.430000002</v>
      </c>
    </row>
    <row r="26" spans="1:7" x14ac:dyDescent="0.2">
      <c r="A26" s="16" t="s">
        <v>31</v>
      </c>
      <c r="B26" s="4">
        <v>8757367</v>
      </c>
      <c r="C26" s="4">
        <v>-144000</v>
      </c>
      <c r="D26" s="4">
        <f t="shared" si="0"/>
        <v>8613367</v>
      </c>
      <c r="E26" s="4">
        <v>7634374.0700000003</v>
      </c>
      <c r="F26" s="4">
        <v>7634374.0700000003</v>
      </c>
      <c r="G26" s="4">
        <f t="shared" si="1"/>
        <v>978992.9299999997</v>
      </c>
    </row>
    <row r="27" spans="1:7" x14ac:dyDescent="0.2">
      <c r="A27" s="16" t="s">
        <v>32</v>
      </c>
      <c r="B27" s="4">
        <v>35749453</v>
      </c>
      <c r="C27" s="4">
        <v>6781380.4400000004</v>
      </c>
      <c r="D27" s="4">
        <f t="shared" si="0"/>
        <v>42530833.439999998</v>
      </c>
      <c r="E27" s="4">
        <v>31447596.920000002</v>
      </c>
      <c r="F27" s="4">
        <v>31114183.920000002</v>
      </c>
      <c r="G27" s="4">
        <f t="shared" si="1"/>
        <v>11083236.519999996</v>
      </c>
    </row>
    <row r="28" spans="1:7" x14ac:dyDescent="0.2">
      <c r="A28" s="16" t="s">
        <v>33</v>
      </c>
      <c r="B28" s="4">
        <v>12083400</v>
      </c>
      <c r="C28" s="4">
        <v>-366000</v>
      </c>
      <c r="D28" s="4">
        <f t="shared" si="0"/>
        <v>11717400</v>
      </c>
      <c r="E28" s="4">
        <v>1242297.69</v>
      </c>
      <c r="F28" s="4">
        <v>1242297.69</v>
      </c>
      <c r="G28" s="4">
        <f t="shared" si="1"/>
        <v>10475102.310000001</v>
      </c>
    </row>
    <row r="29" spans="1:7" x14ac:dyDescent="0.2">
      <c r="A29" s="16" t="s">
        <v>34</v>
      </c>
      <c r="B29" s="4">
        <v>2304300</v>
      </c>
      <c r="C29" s="4">
        <v>-215200</v>
      </c>
      <c r="D29" s="4">
        <f t="shared" si="0"/>
        <v>2089100</v>
      </c>
      <c r="E29" s="4">
        <v>911616.06</v>
      </c>
      <c r="F29" s="4">
        <v>909826.06</v>
      </c>
      <c r="G29" s="4">
        <f t="shared" si="1"/>
        <v>1177483.94</v>
      </c>
    </row>
    <row r="30" spans="1:7" x14ac:dyDescent="0.2">
      <c r="A30" s="16" t="s">
        <v>35</v>
      </c>
      <c r="B30" s="4">
        <v>15057475</v>
      </c>
      <c r="C30" s="4">
        <v>4660700</v>
      </c>
      <c r="D30" s="4">
        <f t="shared" si="0"/>
        <v>19718175</v>
      </c>
      <c r="E30" s="4">
        <v>11635097.689999999</v>
      </c>
      <c r="F30" s="4">
        <v>11635097.689999999</v>
      </c>
      <c r="G30" s="4">
        <f t="shared" si="1"/>
        <v>8083077.3100000005</v>
      </c>
    </row>
    <row r="31" spans="1:7" x14ac:dyDescent="0.2">
      <c r="A31" s="16" t="s">
        <v>36</v>
      </c>
      <c r="B31" s="4">
        <v>16719017</v>
      </c>
      <c r="C31" s="4">
        <v>-4031193</v>
      </c>
      <c r="D31" s="4">
        <f t="shared" si="0"/>
        <v>12687824</v>
      </c>
      <c r="E31" s="4">
        <v>6373450.5899999999</v>
      </c>
      <c r="F31" s="4">
        <v>5683151.5</v>
      </c>
      <c r="G31" s="4">
        <f t="shared" si="1"/>
        <v>6314373.4100000001</v>
      </c>
    </row>
    <row r="32" spans="1:7" x14ac:dyDescent="0.2">
      <c r="A32" s="15" t="s">
        <v>37</v>
      </c>
      <c r="B32" s="5">
        <f>SUM(B33:B41)</f>
        <v>89075735.75</v>
      </c>
      <c r="C32" s="5">
        <f>SUM(C33:C41)</f>
        <v>14373376.68</v>
      </c>
      <c r="D32" s="5">
        <f t="shared" si="0"/>
        <v>103449112.43000001</v>
      </c>
      <c r="E32" s="5">
        <f>SUM(E33:E41)</f>
        <v>55187557.030000001</v>
      </c>
      <c r="F32" s="5">
        <f>SUM(F33:F41)</f>
        <v>55177783.200000003</v>
      </c>
      <c r="G32" s="5">
        <f t="shared" si="1"/>
        <v>48261555.400000006</v>
      </c>
    </row>
    <row r="33" spans="1:7" x14ac:dyDescent="0.2">
      <c r="A33" s="16" t="s">
        <v>38</v>
      </c>
      <c r="B33" s="4">
        <v>53852121.75</v>
      </c>
      <c r="C33" s="4">
        <v>13073293</v>
      </c>
      <c r="D33" s="4">
        <f t="shared" si="0"/>
        <v>66925414.75</v>
      </c>
      <c r="E33" s="4">
        <v>46169600.460000001</v>
      </c>
      <c r="F33" s="4">
        <v>46169600.460000001</v>
      </c>
      <c r="G33" s="4">
        <f t="shared" si="1"/>
        <v>20755814.289999999</v>
      </c>
    </row>
    <row r="34" spans="1:7" x14ac:dyDescent="0.2">
      <c r="A34" s="16" t="s">
        <v>39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16" t="s">
        <v>40</v>
      </c>
      <c r="B35" s="4">
        <v>565000</v>
      </c>
      <c r="C35" s="4">
        <v>0</v>
      </c>
      <c r="D35" s="4">
        <f t="shared" si="0"/>
        <v>565000</v>
      </c>
      <c r="E35" s="4">
        <v>424020.06</v>
      </c>
      <c r="F35" s="4">
        <v>424020.06</v>
      </c>
      <c r="G35" s="4">
        <f t="shared" si="1"/>
        <v>140979.94</v>
      </c>
    </row>
    <row r="36" spans="1:7" x14ac:dyDescent="0.2">
      <c r="A36" s="16" t="s">
        <v>41</v>
      </c>
      <c r="B36" s="4">
        <v>34658614</v>
      </c>
      <c r="C36" s="4">
        <v>1300083.68</v>
      </c>
      <c r="D36" s="4">
        <f t="shared" si="0"/>
        <v>35958697.68</v>
      </c>
      <c r="E36" s="4">
        <v>8593936.5099999998</v>
      </c>
      <c r="F36" s="4">
        <v>8584162.6799999997</v>
      </c>
      <c r="G36" s="4">
        <f t="shared" si="1"/>
        <v>27364761.170000002</v>
      </c>
    </row>
    <row r="37" spans="1:7" x14ac:dyDescent="0.2">
      <c r="A37" s="16" t="s">
        <v>42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16" t="s">
        <v>43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16" t="s">
        <v>44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16" t="s">
        <v>45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16" t="s">
        <v>46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15" t="s">
        <v>47</v>
      </c>
      <c r="B42" s="5">
        <f>SUM(B43:B51)</f>
        <v>0</v>
      </c>
      <c r="C42" s="5">
        <f>SUM(C43:C51)</f>
        <v>1645646.1400000001</v>
      </c>
      <c r="D42" s="5">
        <f t="shared" si="0"/>
        <v>1645646.1400000001</v>
      </c>
      <c r="E42" s="5">
        <f>SUM(E43:E51)</f>
        <v>347993.15</v>
      </c>
      <c r="F42" s="5">
        <f>SUM(F43:F51)</f>
        <v>347993.15</v>
      </c>
      <c r="G42" s="5">
        <f t="shared" si="1"/>
        <v>1297652.9900000002</v>
      </c>
    </row>
    <row r="43" spans="1:7" x14ac:dyDescent="0.2">
      <c r="A43" s="17" t="s">
        <v>48</v>
      </c>
      <c r="B43" s="4">
        <v>0</v>
      </c>
      <c r="C43" s="4">
        <v>817162.5</v>
      </c>
      <c r="D43" s="4">
        <f t="shared" si="0"/>
        <v>817162.5</v>
      </c>
      <c r="E43" s="4">
        <v>252767.92</v>
      </c>
      <c r="F43" s="4">
        <v>252767.92</v>
      </c>
      <c r="G43" s="4">
        <f t="shared" si="1"/>
        <v>564394.57999999996</v>
      </c>
    </row>
    <row r="44" spans="1:7" x14ac:dyDescent="0.2">
      <c r="A44" s="16" t="s">
        <v>49</v>
      </c>
      <c r="B44" s="4">
        <v>0</v>
      </c>
      <c r="C44" s="4">
        <v>40000</v>
      </c>
      <c r="D44" s="4">
        <f t="shared" si="0"/>
        <v>40000</v>
      </c>
      <c r="E44" s="4">
        <v>0</v>
      </c>
      <c r="F44" s="4">
        <v>0</v>
      </c>
      <c r="G44" s="4">
        <f t="shared" si="1"/>
        <v>40000</v>
      </c>
    </row>
    <row r="45" spans="1:7" x14ac:dyDescent="0.2">
      <c r="A45" s="16" t="s">
        <v>50</v>
      </c>
      <c r="B45" s="4">
        <v>0</v>
      </c>
      <c r="C45" s="4">
        <v>22000</v>
      </c>
      <c r="D45" s="4">
        <f t="shared" si="0"/>
        <v>22000</v>
      </c>
      <c r="E45" s="4">
        <v>0</v>
      </c>
      <c r="F45" s="4">
        <v>0</v>
      </c>
      <c r="G45" s="4">
        <f t="shared" si="1"/>
        <v>22000</v>
      </c>
    </row>
    <row r="46" spans="1:7" x14ac:dyDescent="0.2">
      <c r="A46" s="16" t="s">
        <v>51</v>
      </c>
      <c r="B46" s="4">
        <v>0</v>
      </c>
      <c r="C46" s="4">
        <v>0</v>
      </c>
      <c r="D46" s="4">
        <f t="shared" si="0"/>
        <v>0</v>
      </c>
      <c r="E46" s="4">
        <v>0</v>
      </c>
      <c r="F46" s="4">
        <v>0</v>
      </c>
      <c r="G46" s="4">
        <f t="shared" si="1"/>
        <v>0</v>
      </c>
    </row>
    <row r="47" spans="1:7" x14ac:dyDescent="0.2">
      <c r="A47" s="16" t="s">
        <v>52</v>
      </c>
      <c r="B47" s="4">
        <v>0</v>
      </c>
      <c r="C47" s="4">
        <v>455783.64</v>
      </c>
      <c r="D47" s="4">
        <f t="shared" si="0"/>
        <v>455783.64</v>
      </c>
      <c r="E47" s="4">
        <v>0</v>
      </c>
      <c r="F47" s="4">
        <v>0</v>
      </c>
      <c r="G47" s="4">
        <f t="shared" si="1"/>
        <v>455783.64</v>
      </c>
    </row>
    <row r="48" spans="1:7" x14ac:dyDescent="0.2">
      <c r="A48" s="16" t="s">
        <v>53</v>
      </c>
      <c r="B48" s="4">
        <v>0</v>
      </c>
      <c r="C48" s="4">
        <v>268900</v>
      </c>
      <c r="D48" s="4">
        <f t="shared" si="0"/>
        <v>268900</v>
      </c>
      <c r="E48" s="4">
        <v>95225.23</v>
      </c>
      <c r="F48" s="4">
        <v>95225.23</v>
      </c>
      <c r="G48" s="4">
        <f t="shared" si="1"/>
        <v>173674.77000000002</v>
      </c>
    </row>
    <row r="49" spans="1:7" x14ac:dyDescent="0.2">
      <c r="A49" s="16" t="s">
        <v>54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16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16" t="s">
        <v>56</v>
      </c>
      <c r="B51" s="4">
        <v>0</v>
      </c>
      <c r="C51" s="4">
        <v>41800</v>
      </c>
      <c r="D51" s="4">
        <f t="shared" si="0"/>
        <v>41800</v>
      </c>
      <c r="E51" s="4">
        <v>0</v>
      </c>
      <c r="F51" s="4">
        <v>0</v>
      </c>
      <c r="G51" s="4">
        <f t="shared" si="1"/>
        <v>41800</v>
      </c>
    </row>
    <row r="52" spans="1:7" x14ac:dyDescent="0.2">
      <c r="A52" s="15" t="s">
        <v>57</v>
      </c>
      <c r="B52" s="5">
        <f>SUM(B53:B55)</f>
        <v>71752808</v>
      </c>
      <c r="C52" s="5">
        <f>SUM(C53:C55)</f>
        <v>80058109.070000008</v>
      </c>
      <c r="D52" s="5">
        <f t="shared" si="0"/>
        <v>151810917.06999999</v>
      </c>
      <c r="E52" s="5">
        <f>SUM(E53:E55)</f>
        <v>19103953.620000001</v>
      </c>
      <c r="F52" s="5">
        <f>SUM(F53:F55)</f>
        <v>18506912.289999999</v>
      </c>
      <c r="G52" s="5">
        <f t="shared" si="1"/>
        <v>132706963.44999999</v>
      </c>
    </row>
    <row r="53" spans="1:7" x14ac:dyDescent="0.2">
      <c r="A53" s="16" t="s">
        <v>58</v>
      </c>
      <c r="B53" s="4">
        <v>71152808</v>
      </c>
      <c r="C53" s="4">
        <v>61942522.270000003</v>
      </c>
      <c r="D53" s="4">
        <f t="shared" si="0"/>
        <v>133095330.27000001</v>
      </c>
      <c r="E53" s="4">
        <v>16205617.24</v>
      </c>
      <c r="F53" s="4">
        <v>16029228.1</v>
      </c>
      <c r="G53" s="4">
        <f t="shared" si="1"/>
        <v>116889713.03000002</v>
      </c>
    </row>
    <row r="54" spans="1:7" x14ac:dyDescent="0.2">
      <c r="A54" s="16" t="s">
        <v>59</v>
      </c>
      <c r="B54" s="4">
        <v>600000</v>
      </c>
      <c r="C54" s="4">
        <v>18115586.800000001</v>
      </c>
      <c r="D54" s="4">
        <f t="shared" si="0"/>
        <v>18715586.800000001</v>
      </c>
      <c r="E54" s="4">
        <v>2898336.38</v>
      </c>
      <c r="F54" s="4">
        <v>2477684.19</v>
      </c>
      <c r="G54" s="4">
        <f t="shared" si="1"/>
        <v>15817250.420000002</v>
      </c>
    </row>
    <row r="55" spans="1:7" x14ac:dyDescent="0.2">
      <c r="A55" s="16" t="s">
        <v>60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</row>
    <row r="56" spans="1:7" x14ac:dyDescent="0.2">
      <c r="A56" s="15" t="s">
        <v>61</v>
      </c>
      <c r="B56" s="5">
        <f>SUM(B57:B63)</f>
        <v>1800000</v>
      </c>
      <c r="C56" s="5">
        <f>SUM(C57:C63)</f>
        <v>0</v>
      </c>
      <c r="D56" s="5">
        <f t="shared" si="0"/>
        <v>1800000</v>
      </c>
      <c r="E56" s="5">
        <f>SUM(E57:E63)</f>
        <v>0</v>
      </c>
      <c r="F56" s="5">
        <f>SUM(F57:F63)</f>
        <v>0</v>
      </c>
      <c r="G56" s="5">
        <f t="shared" si="1"/>
        <v>1800000</v>
      </c>
    </row>
    <row r="57" spans="1:7" x14ac:dyDescent="0.2">
      <c r="A57" s="16" t="s">
        <v>62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16" t="s">
        <v>63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16" t="s">
        <v>64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16" t="s">
        <v>65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16" t="s">
        <v>66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16" t="s">
        <v>67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16" t="s">
        <v>68</v>
      </c>
      <c r="B63" s="4">
        <v>1800000</v>
      </c>
      <c r="C63" s="4">
        <v>0</v>
      </c>
      <c r="D63" s="4">
        <f t="shared" si="0"/>
        <v>1800000</v>
      </c>
      <c r="E63" s="4">
        <v>0</v>
      </c>
      <c r="F63" s="4">
        <v>0</v>
      </c>
      <c r="G63" s="4">
        <f t="shared" si="1"/>
        <v>1800000</v>
      </c>
    </row>
    <row r="64" spans="1:7" x14ac:dyDescent="0.2">
      <c r="A64" s="15" t="s">
        <v>69</v>
      </c>
      <c r="B64" s="5">
        <f>SUM(B65:B67)</f>
        <v>14750000</v>
      </c>
      <c r="C64" s="5">
        <f>SUM(C65:C67)</f>
        <v>10013990.109999999</v>
      </c>
      <c r="D64" s="5">
        <f t="shared" si="0"/>
        <v>24763990.109999999</v>
      </c>
      <c r="E64" s="5">
        <f>SUM(E65:E67)</f>
        <v>7342100</v>
      </c>
      <c r="F64" s="5">
        <f>SUM(F65:F67)</f>
        <v>4242100</v>
      </c>
      <c r="G64" s="5">
        <f t="shared" si="1"/>
        <v>17421890.109999999</v>
      </c>
    </row>
    <row r="65" spans="1:7" x14ac:dyDescent="0.2">
      <c r="A65" s="16" t="s">
        <v>70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16" t="s">
        <v>71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16" t="s">
        <v>72</v>
      </c>
      <c r="B67" s="4">
        <v>14750000</v>
      </c>
      <c r="C67" s="4">
        <v>10013990.109999999</v>
      </c>
      <c r="D67" s="4">
        <f t="shared" si="0"/>
        <v>24763990.109999999</v>
      </c>
      <c r="E67" s="4">
        <v>7342100</v>
      </c>
      <c r="F67" s="4">
        <v>4242100</v>
      </c>
      <c r="G67" s="4">
        <f t="shared" si="1"/>
        <v>17421890.109999999</v>
      </c>
    </row>
    <row r="68" spans="1:7" x14ac:dyDescent="0.2">
      <c r="A68" s="15" t="s">
        <v>73</v>
      </c>
      <c r="B68" s="5">
        <f>SUM(B69:B75)</f>
        <v>0</v>
      </c>
      <c r="C68" s="5">
        <f>SUM(C69:C75)</f>
        <v>0</v>
      </c>
      <c r="D68" s="5">
        <f t="shared" si="0"/>
        <v>0</v>
      </c>
      <c r="E68" s="5">
        <f>SUM(E69:E75)</f>
        <v>0</v>
      </c>
      <c r="F68" s="5">
        <f>SUM(F69:F75)</f>
        <v>0</v>
      </c>
      <c r="G68" s="5">
        <f t="shared" si="1"/>
        <v>0</v>
      </c>
    </row>
    <row r="69" spans="1:7" x14ac:dyDescent="0.2">
      <c r="A69" s="16" t="s">
        <v>74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16" t="s">
        <v>75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16" t="s">
        <v>76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16" t="s">
        <v>77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16" t="s">
        <v>78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16" t="s">
        <v>79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18" t="s">
        <v>80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19" t="s">
        <v>81</v>
      </c>
      <c r="B76" s="7">
        <f t="shared" ref="B76:G76" si="4">SUM(B4+B12+B22+B32+B42+B52+B56+B64+B68)</f>
        <v>967507619</v>
      </c>
      <c r="C76" s="7">
        <f t="shared" si="4"/>
        <v>124108894.23</v>
      </c>
      <c r="D76" s="7">
        <f t="shared" si="4"/>
        <v>1091616513.23</v>
      </c>
      <c r="E76" s="7">
        <f t="shared" si="4"/>
        <v>610254035.10000002</v>
      </c>
      <c r="F76" s="7">
        <f t="shared" si="4"/>
        <v>592681185.46000004</v>
      </c>
      <c r="G76" s="7">
        <f t="shared" si="4"/>
        <v>481362478.12999994</v>
      </c>
    </row>
    <row r="78" spans="1:7" x14ac:dyDescent="0.2">
      <c r="A78" s="1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2025-10-30T15:51:47Z</cp:lastPrinted>
  <dcterms:created xsi:type="dcterms:W3CDTF">2025-10-30T15:48:18Z</dcterms:created>
  <dcterms:modified xsi:type="dcterms:W3CDTF">2025-10-30T15:51:52Z</dcterms:modified>
</cp:coreProperties>
</file>