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6 c)" sheetId="1" r:id="rId1"/>
  </sheets>
  <externalReferences>
    <externalReference r:id="rId2"/>
    <externalReference r:id="rId3"/>
  </externalReferences>
  <definedNames>
    <definedName name="_xlnm.Print_Area" localSheetId="0">'Formato 6 c)'!$A$1:$G$80</definedName>
    <definedName name="ENTE_PUBLICO">'[2]Info General'!$C$6</definedName>
    <definedName name="_xlnm.Print_Titles" localSheetId="0">'Formato 6 c)'!$1:$8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D75" i="1"/>
  <c r="D74" i="1"/>
  <c r="G74" i="1" s="1"/>
  <c r="G73" i="1"/>
  <c r="D73" i="1"/>
  <c r="D72" i="1"/>
  <c r="G72" i="1" s="1"/>
  <c r="F71" i="1"/>
  <c r="E71" i="1"/>
  <c r="D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G64" i="1" s="1"/>
  <c r="G63" i="1"/>
  <c r="D63" i="1"/>
  <c r="D62" i="1"/>
  <c r="G62" i="1" s="1"/>
  <c r="F61" i="1"/>
  <c r="E61" i="1"/>
  <c r="D61" i="1"/>
  <c r="C61" i="1"/>
  <c r="B61" i="1"/>
  <c r="D60" i="1"/>
  <c r="G60" i="1" s="1"/>
  <c r="G59" i="1"/>
  <c r="D59" i="1"/>
  <c r="D58" i="1"/>
  <c r="G58" i="1" s="1"/>
  <c r="G57" i="1"/>
  <c r="D57" i="1"/>
  <c r="D56" i="1"/>
  <c r="G56" i="1" s="1"/>
  <c r="G55" i="1"/>
  <c r="D55" i="1"/>
  <c r="D54" i="1"/>
  <c r="G54" i="1" s="1"/>
  <c r="G53" i="1" s="1"/>
  <c r="F53" i="1"/>
  <c r="E53" i="1"/>
  <c r="D53" i="1"/>
  <c r="C53" i="1"/>
  <c r="B53" i="1"/>
  <c r="D52" i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G46" i="1" s="1"/>
  <c r="G45" i="1"/>
  <c r="D45" i="1"/>
  <c r="F44" i="1"/>
  <c r="F43" i="1" s="1"/>
  <c r="F77" i="1" s="1"/>
  <c r="E44" i="1"/>
  <c r="E43" i="1" s="1"/>
  <c r="E77" i="1" s="1"/>
  <c r="C44" i="1"/>
  <c r="B44" i="1"/>
  <c r="B43" i="1" s="1"/>
  <c r="B77" i="1" s="1"/>
  <c r="C43" i="1"/>
  <c r="D41" i="1"/>
  <c r="G41" i="1" s="1"/>
  <c r="G40" i="1"/>
  <c r="D40" i="1"/>
  <c r="D39" i="1"/>
  <c r="G39" i="1" s="1"/>
  <c r="G38" i="1"/>
  <c r="G37" i="1" s="1"/>
  <c r="D38" i="1"/>
  <c r="F37" i="1"/>
  <c r="E37" i="1"/>
  <c r="C37" i="1"/>
  <c r="B37" i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G28" i="1"/>
  <c r="D28" i="1"/>
  <c r="F27" i="1"/>
  <c r="E27" i="1"/>
  <c r="C27" i="1"/>
  <c r="B27" i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G19" i="1" s="1"/>
  <c r="D20" i="1"/>
  <c r="F19" i="1"/>
  <c r="E19" i="1"/>
  <c r="C19" i="1"/>
  <c r="B19" i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C10" i="1"/>
  <c r="C9" i="1" s="1"/>
  <c r="B10" i="1"/>
  <c r="F9" i="1"/>
  <c r="E9" i="1"/>
  <c r="B9" i="1"/>
  <c r="A5" i="1"/>
  <c r="A2" i="1"/>
  <c r="G44" i="1" l="1"/>
  <c r="G71" i="1"/>
  <c r="G10" i="1"/>
  <c r="G9" i="1" s="1"/>
  <c r="G27" i="1"/>
  <c r="G61" i="1"/>
  <c r="C77" i="1"/>
  <c r="D19" i="1"/>
  <c r="D27" i="1"/>
  <c r="D37" i="1"/>
  <c r="D44" i="1"/>
  <c r="D43" i="1" s="1"/>
  <c r="D10" i="1"/>
  <c r="D9" i="1" l="1"/>
  <c r="D77" i="1"/>
  <c r="G43" i="1"/>
  <c r="G77" i="1" s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<sst xmlns="http://schemas.openxmlformats.org/spreadsheetml/2006/main" count="79" uniqueCount="47">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</sst>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4" fontId="0" fillId="0" borderId="6" xfId="2" applyNumberFormat="1" applyFont="1" applyFill="1" applyBorder="1" applyAlignment="1" applyProtection="1">
      <alignment vertical="center"/>
      <protection locked="0"/>
    </xf>
    <xf numFmtId="164" fontId="0" fillId="0" borderId="6" xfId="3" applyNumberFormat="1" applyFont="1" applyFill="1" applyBorder="1" applyAlignment="1" applyProtection="1">
      <alignment vertical="center"/>
      <protection locked="0"/>
    </xf>
    <xf numFmtId="4" fontId="1" fillId="0" borderId="6" xfId="2" applyNumberFormat="1" applyFont="1" applyFill="1" applyBorder="1" applyAlignment="1" applyProtection="1">
      <alignment vertical="center"/>
      <protection locked="0"/>
    </xf>
    <xf numFmtId="164" fontId="1" fillId="0" borderId="6" xfId="3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4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43" fontId="0" fillId="0" borderId="0" xfId="1" applyFont="1"/>
    <xf numFmtId="43" fontId="0" fillId="0" borderId="0" xfId="0" applyNumberFormat="1"/>
  </cellXfs>
  <cellStyles count="4">
    <cellStyle name="Millares" xfId="1" builtinId="3"/>
    <cellStyle name="Millares 11" xfId="3"/>
    <cellStyle name="Millares 2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2"/>
  <sheetViews>
    <sheetView showGridLines="0" tabSelected="1" zoomScale="75" zoomScaleNormal="75" workbookViewId="0">
      <selection activeCell="G73" sqref="G7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Municipio de Guanajuato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30 de Septiembre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 t="shared" ref="B9:G9" si="0">SUM(B10,B19,B27,B37)</f>
        <v>726074048</v>
      </c>
      <c r="C9" s="23">
        <f t="shared" si="0"/>
        <v>88363711.729999989</v>
      </c>
      <c r="D9" s="23">
        <f t="shared" si="0"/>
        <v>814437759.73000014</v>
      </c>
      <c r="E9" s="23">
        <f t="shared" si="0"/>
        <v>479273967.64999998</v>
      </c>
      <c r="F9" s="23">
        <f t="shared" si="0"/>
        <v>468541226.70000005</v>
      </c>
      <c r="G9" s="23">
        <f t="shared" si="0"/>
        <v>335163792.08000004</v>
      </c>
    </row>
    <row r="10" spans="1:7" ht="15" customHeight="1" x14ac:dyDescent="0.25">
      <c r="A10" s="24" t="s">
        <v>13</v>
      </c>
      <c r="B10" s="25">
        <f t="shared" ref="B10:G10" si="1">SUM(B11:B18)</f>
        <v>408244253</v>
      </c>
      <c r="C10" s="25">
        <f t="shared" si="1"/>
        <v>11913484.140000001</v>
      </c>
      <c r="D10" s="25">
        <f t="shared" si="1"/>
        <v>420157737.14000005</v>
      </c>
      <c r="E10" s="25">
        <f t="shared" si="1"/>
        <v>279326348.73000002</v>
      </c>
      <c r="F10" s="25">
        <f t="shared" si="1"/>
        <v>276191757.13</v>
      </c>
      <c r="G10" s="25">
        <f t="shared" si="1"/>
        <v>140831388.41</v>
      </c>
    </row>
    <row r="11" spans="1:7" x14ac:dyDescent="0.25">
      <c r="A11" s="26" t="s">
        <v>14</v>
      </c>
      <c r="B11" s="27">
        <v>0</v>
      </c>
      <c r="C11" s="28">
        <v>0</v>
      </c>
      <c r="D11" s="27">
        <f>B11+C11</f>
        <v>0</v>
      </c>
      <c r="E11" s="28">
        <v>0</v>
      </c>
      <c r="F11" s="28">
        <v>0</v>
      </c>
      <c r="G11" s="27">
        <f>D11-E11</f>
        <v>0</v>
      </c>
    </row>
    <row r="12" spans="1:7" x14ac:dyDescent="0.25">
      <c r="A12" s="26" t="s">
        <v>15</v>
      </c>
      <c r="B12" s="29">
        <v>2244090</v>
      </c>
      <c r="C12" s="30">
        <v>-35000</v>
      </c>
      <c r="D12" s="27">
        <f t="shared" ref="D12:D41" si="2">B12+C12</f>
        <v>2209090</v>
      </c>
      <c r="E12" s="30">
        <v>1460789.03</v>
      </c>
      <c r="F12" s="30">
        <v>1437800.05</v>
      </c>
      <c r="G12" s="27">
        <f t="shared" ref="G12:G41" si="3">D12-E12</f>
        <v>748300.97</v>
      </c>
    </row>
    <row r="13" spans="1:7" x14ac:dyDescent="0.25">
      <c r="A13" s="26" t="s">
        <v>16</v>
      </c>
      <c r="B13" s="29">
        <v>92387603</v>
      </c>
      <c r="C13" s="30">
        <v>-6787000</v>
      </c>
      <c r="D13" s="27">
        <f t="shared" si="2"/>
        <v>85600603</v>
      </c>
      <c r="E13" s="30">
        <v>51524648.700000003</v>
      </c>
      <c r="F13" s="30">
        <v>50898304.5</v>
      </c>
      <c r="G13" s="27">
        <f t="shared" si="3"/>
        <v>34075954.299999997</v>
      </c>
    </row>
    <row r="14" spans="1:7" x14ac:dyDescent="0.25">
      <c r="A14" s="26" t="s">
        <v>17</v>
      </c>
      <c r="B14" s="27">
        <v>0</v>
      </c>
      <c r="C14" s="28">
        <v>0</v>
      </c>
      <c r="D14" s="27">
        <f t="shared" si="2"/>
        <v>0</v>
      </c>
      <c r="E14" s="28">
        <v>0</v>
      </c>
      <c r="F14" s="28">
        <v>0</v>
      </c>
      <c r="G14" s="27">
        <f t="shared" si="3"/>
        <v>0</v>
      </c>
    </row>
    <row r="15" spans="1:7" x14ac:dyDescent="0.25">
      <c r="A15" s="26" t="s">
        <v>18</v>
      </c>
      <c r="B15" s="29">
        <v>185481633.59</v>
      </c>
      <c r="C15" s="30">
        <v>22647700</v>
      </c>
      <c r="D15" s="27">
        <f t="shared" si="2"/>
        <v>208129333.59</v>
      </c>
      <c r="E15" s="30">
        <v>155761355.94</v>
      </c>
      <c r="F15" s="30">
        <v>154554865.84</v>
      </c>
      <c r="G15" s="27">
        <f t="shared" si="3"/>
        <v>52367977.650000006</v>
      </c>
    </row>
    <row r="16" spans="1:7" x14ac:dyDescent="0.25">
      <c r="A16" s="26" t="s">
        <v>19</v>
      </c>
      <c r="B16" s="27">
        <v>0</v>
      </c>
      <c r="C16" s="28">
        <v>0</v>
      </c>
      <c r="D16" s="27">
        <f t="shared" si="2"/>
        <v>0</v>
      </c>
      <c r="E16" s="28">
        <v>0</v>
      </c>
      <c r="F16" s="28">
        <v>0</v>
      </c>
      <c r="G16" s="27">
        <f t="shared" si="3"/>
        <v>0</v>
      </c>
    </row>
    <row r="17" spans="1:7" x14ac:dyDescent="0.25">
      <c r="A17" s="26" t="s">
        <v>20</v>
      </c>
      <c r="B17" s="29">
        <v>110643835.41</v>
      </c>
      <c r="C17" s="30">
        <v>-3359215.86</v>
      </c>
      <c r="D17" s="27">
        <f t="shared" si="2"/>
        <v>107284619.55</v>
      </c>
      <c r="E17" s="30">
        <v>65381304.359999999</v>
      </c>
      <c r="F17" s="30">
        <v>64182664.049999997</v>
      </c>
      <c r="G17" s="27">
        <f t="shared" si="3"/>
        <v>41903315.189999998</v>
      </c>
    </row>
    <row r="18" spans="1:7" x14ac:dyDescent="0.25">
      <c r="A18" s="26" t="s">
        <v>21</v>
      </c>
      <c r="B18" s="29">
        <v>17487091</v>
      </c>
      <c r="C18" s="30">
        <v>-553000</v>
      </c>
      <c r="D18" s="27">
        <f t="shared" si="2"/>
        <v>16934091</v>
      </c>
      <c r="E18" s="30">
        <v>5198250.7</v>
      </c>
      <c r="F18" s="30">
        <v>5118122.6900000004</v>
      </c>
      <c r="G18" s="27">
        <f t="shared" si="3"/>
        <v>11735840.300000001</v>
      </c>
    </row>
    <row r="19" spans="1:7" x14ac:dyDescent="0.25">
      <c r="A19" s="24" t="s">
        <v>22</v>
      </c>
      <c r="B19" s="25">
        <f t="shared" ref="B19:G19" si="4">SUM(B20:B26)</f>
        <v>214583815</v>
      </c>
      <c r="C19" s="25">
        <f t="shared" si="4"/>
        <v>75567861.239999995</v>
      </c>
      <c r="D19" s="25">
        <f t="shared" si="4"/>
        <v>290151676.24000001</v>
      </c>
      <c r="E19" s="25">
        <f t="shared" si="4"/>
        <v>145614556.79999998</v>
      </c>
      <c r="F19" s="25">
        <f t="shared" si="4"/>
        <v>138609681.09999999</v>
      </c>
      <c r="G19" s="25">
        <f t="shared" si="4"/>
        <v>144537119.44000003</v>
      </c>
    </row>
    <row r="20" spans="1:7" x14ac:dyDescent="0.25">
      <c r="A20" s="26" t="s">
        <v>23</v>
      </c>
      <c r="B20" s="29">
        <v>15811173</v>
      </c>
      <c r="C20" s="30">
        <v>-483691.2</v>
      </c>
      <c r="D20" s="27">
        <f t="shared" si="2"/>
        <v>15327481.800000001</v>
      </c>
      <c r="E20" s="30">
        <v>10308904.289999999</v>
      </c>
      <c r="F20" s="30">
        <v>10145124.6</v>
      </c>
      <c r="G20" s="27">
        <f t="shared" si="3"/>
        <v>5018577.5100000016</v>
      </c>
    </row>
    <row r="21" spans="1:7" x14ac:dyDescent="0.25">
      <c r="A21" s="26" t="s">
        <v>24</v>
      </c>
      <c r="B21" s="29">
        <v>155276199</v>
      </c>
      <c r="C21" s="30">
        <v>70135121.859999999</v>
      </c>
      <c r="D21" s="27">
        <f t="shared" si="2"/>
        <v>225411320.86000001</v>
      </c>
      <c r="E21" s="30">
        <v>108460675.28</v>
      </c>
      <c r="F21" s="30">
        <v>101872276.17</v>
      </c>
      <c r="G21" s="27">
        <f t="shared" si="3"/>
        <v>116950645.58000001</v>
      </c>
    </row>
    <row r="22" spans="1:7" x14ac:dyDescent="0.25">
      <c r="A22" s="26" t="s">
        <v>25</v>
      </c>
      <c r="B22" s="29">
        <v>7023187</v>
      </c>
      <c r="C22" s="30">
        <v>-286000</v>
      </c>
      <c r="D22" s="27">
        <f t="shared" si="2"/>
        <v>6737187</v>
      </c>
      <c r="E22" s="30">
        <v>3910996.92</v>
      </c>
      <c r="F22" s="30">
        <v>3848626.68</v>
      </c>
      <c r="G22" s="27">
        <f t="shared" si="3"/>
        <v>2826190.08</v>
      </c>
    </row>
    <row r="23" spans="1:7" x14ac:dyDescent="0.25">
      <c r="A23" s="26" t="s">
        <v>26</v>
      </c>
      <c r="B23" s="29">
        <v>13409113</v>
      </c>
      <c r="C23" s="30">
        <v>1411430.58</v>
      </c>
      <c r="D23" s="27">
        <f t="shared" si="2"/>
        <v>14820543.58</v>
      </c>
      <c r="E23" s="30">
        <v>10411687.640000001</v>
      </c>
      <c r="F23" s="30">
        <v>10296028.68</v>
      </c>
      <c r="G23" s="27">
        <f t="shared" si="3"/>
        <v>4408855.9399999995</v>
      </c>
    </row>
    <row r="24" spans="1:7" x14ac:dyDescent="0.25">
      <c r="A24" s="26" t="s">
        <v>27</v>
      </c>
      <c r="B24" s="29">
        <v>4743500</v>
      </c>
      <c r="C24" s="30">
        <v>0</v>
      </c>
      <c r="D24" s="27">
        <f t="shared" si="2"/>
        <v>4743500</v>
      </c>
      <c r="E24" s="30">
        <v>632241.07999999996</v>
      </c>
      <c r="F24" s="30">
        <v>632241.07999999996</v>
      </c>
      <c r="G24" s="27">
        <f t="shared" si="3"/>
        <v>4111258.92</v>
      </c>
    </row>
    <row r="25" spans="1:7" x14ac:dyDescent="0.25">
      <c r="A25" s="26" t="s">
        <v>28</v>
      </c>
      <c r="B25" s="27">
        <v>0</v>
      </c>
      <c r="C25" s="28">
        <v>0</v>
      </c>
      <c r="D25" s="27">
        <f t="shared" si="2"/>
        <v>0</v>
      </c>
      <c r="E25" s="28">
        <v>0</v>
      </c>
      <c r="F25" s="28">
        <v>0</v>
      </c>
      <c r="G25" s="27">
        <f t="shared" si="3"/>
        <v>0</v>
      </c>
    </row>
    <row r="26" spans="1:7" x14ac:dyDescent="0.25">
      <c r="A26" s="26" t="s">
        <v>29</v>
      </c>
      <c r="B26" s="29">
        <v>18320643</v>
      </c>
      <c r="C26" s="30">
        <v>4791000</v>
      </c>
      <c r="D26" s="27">
        <f t="shared" si="2"/>
        <v>23111643</v>
      </c>
      <c r="E26" s="30">
        <v>11890051.59</v>
      </c>
      <c r="F26" s="30">
        <v>11815383.890000001</v>
      </c>
      <c r="G26" s="27">
        <f t="shared" si="3"/>
        <v>11221591.41</v>
      </c>
    </row>
    <row r="27" spans="1:7" x14ac:dyDescent="0.25">
      <c r="A27" s="24" t="s">
        <v>30</v>
      </c>
      <c r="B27" s="25">
        <f t="shared" ref="B27:G27" si="5">SUM(B28:B36)</f>
        <v>103245980</v>
      </c>
      <c r="C27" s="25">
        <f t="shared" si="5"/>
        <v>882366.34999999963</v>
      </c>
      <c r="D27" s="25">
        <f t="shared" si="5"/>
        <v>104128346.35000001</v>
      </c>
      <c r="E27" s="25">
        <f t="shared" si="5"/>
        <v>54333062.120000005</v>
      </c>
      <c r="F27" s="25">
        <f t="shared" si="5"/>
        <v>53739788.469999999</v>
      </c>
      <c r="G27" s="25">
        <f t="shared" si="5"/>
        <v>49795284.230000004</v>
      </c>
    </row>
    <row r="28" spans="1:7" x14ac:dyDescent="0.25">
      <c r="A28" s="31" t="s">
        <v>31</v>
      </c>
      <c r="B28" s="29">
        <v>14086470</v>
      </c>
      <c r="C28" s="30">
        <v>-5329000</v>
      </c>
      <c r="D28" s="27">
        <f t="shared" si="2"/>
        <v>8757470</v>
      </c>
      <c r="E28" s="30">
        <v>2613419.2000000002</v>
      </c>
      <c r="F28" s="30">
        <v>2570944.23</v>
      </c>
      <c r="G28" s="27">
        <f t="shared" si="3"/>
        <v>6144050.7999999998</v>
      </c>
    </row>
    <row r="29" spans="1:7" x14ac:dyDescent="0.25">
      <c r="A29" s="26" t="s">
        <v>32</v>
      </c>
      <c r="B29" s="29">
        <v>7397687</v>
      </c>
      <c r="C29" s="30">
        <v>2604074.92</v>
      </c>
      <c r="D29" s="27">
        <f t="shared" si="2"/>
        <v>10001761.92</v>
      </c>
      <c r="E29" s="30">
        <v>4648677.5199999996</v>
      </c>
      <c r="F29" s="30">
        <v>4632322.34</v>
      </c>
      <c r="G29" s="27">
        <f t="shared" si="3"/>
        <v>5353084.4000000004</v>
      </c>
    </row>
    <row r="30" spans="1:7" x14ac:dyDescent="0.25">
      <c r="A30" s="26" t="s">
        <v>33</v>
      </c>
      <c r="B30" s="27">
        <v>0</v>
      </c>
      <c r="C30" s="28">
        <v>0</v>
      </c>
      <c r="D30" s="27">
        <f t="shared" si="2"/>
        <v>0</v>
      </c>
      <c r="E30" s="28">
        <v>0</v>
      </c>
      <c r="F30" s="28">
        <v>0</v>
      </c>
      <c r="G30" s="27">
        <f t="shared" si="3"/>
        <v>0</v>
      </c>
    </row>
    <row r="31" spans="1:7" x14ac:dyDescent="0.25">
      <c r="A31" s="26" t="s">
        <v>34</v>
      </c>
      <c r="B31" s="29">
        <v>52847084</v>
      </c>
      <c r="C31" s="30">
        <v>1551201.63</v>
      </c>
      <c r="D31" s="27">
        <f t="shared" si="2"/>
        <v>54398285.630000003</v>
      </c>
      <c r="E31" s="30">
        <v>32701812.239999998</v>
      </c>
      <c r="F31" s="30">
        <v>32245950.620000001</v>
      </c>
      <c r="G31" s="27">
        <f t="shared" si="3"/>
        <v>21696473.390000004</v>
      </c>
    </row>
    <row r="32" spans="1:7" x14ac:dyDescent="0.25">
      <c r="A32" s="26" t="s">
        <v>35</v>
      </c>
      <c r="B32" s="29">
        <v>3233037</v>
      </c>
      <c r="C32" s="30">
        <v>2465089.7999999998</v>
      </c>
      <c r="D32" s="27">
        <f t="shared" si="2"/>
        <v>5698126.7999999998</v>
      </c>
      <c r="E32" s="30">
        <v>3925339.1</v>
      </c>
      <c r="F32" s="30">
        <v>3915714.52</v>
      </c>
      <c r="G32" s="27">
        <f t="shared" si="3"/>
        <v>1772787.6999999997</v>
      </c>
    </row>
    <row r="33" spans="1:7" ht="14.45" customHeight="1" x14ac:dyDescent="0.25">
      <c r="A33" s="26" t="s">
        <v>36</v>
      </c>
      <c r="B33" s="27">
        <v>0</v>
      </c>
      <c r="C33" s="28">
        <v>0</v>
      </c>
      <c r="D33" s="27">
        <f t="shared" si="2"/>
        <v>0</v>
      </c>
      <c r="E33" s="28">
        <v>0</v>
      </c>
      <c r="F33" s="28">
        <v>0</v>
      </c>
      <c r="G33" s="27">
        <f t="shared" si="3"/>
        <v>0</v>
      </c>
    </row>
    <row r="34" spans="1:7" ht="14.45" customHeight="1" x14ac:dyDescent="0.25">
      <c r="A34" s="26" t="s">
        <v>37</v>
      </c>
      <c r="B34" s="29">
        <v>25681702</v>
      </c>
      <c r="C34" s="30">
        <v>-409000</v>
      </c>
      <c r="D34" s="27">
        <f t="shared" si="2"/>
        <v>25272702</v>
      </c>
      <c r="E34" s="30">
        <v>10443814.060000001</v>
      </c>
      <c r="F34" s="30">
        <v>10374856.76</v>
      </c>
      <c r="G34" s="27">
        <f t="shared" si="3"/>
        <v>14828887.939999999</v>
      </c>
    </row>
    <row r="35" spans="1:7" ht="14.45" customHeight="1" x14ac:dyDescent="0.25">
      <c r="A35" s="26" t="s">
        <v>38</v>
      </c>
      <c r="B35" s="27">
        <v>0</v>
      </c>
      <c r="C35" s="28">
        <v>0</v>
      </c>
      <c r="D35" s="27">
        <f t="shared" si="2"/>
        <v>0</v>
      </c>
      <c r="E35" s="28">
        <v>0</v>
      </c>
      <c r="F35" s="28">
        <v>0</v>
      </c>
      <c r="G35" s="27">
        <f t="shared" si="3"/>
        <v>0</v>
      </c>
    </row>
    <row r="36" spans="1:7" ht="14.45" customHeight="1" x14ac:dyDescent="0.25">
      <c r="A36" s="26" t="s">
        <v>39</v>
      </c>
      <c r="B36" s="27">
        <v>0</v>
      </c>
      <c r="C36" s="28">
        <v>0</v>
      </c>
      <c r="D36" s="27">
        <f t="shared" si="2"/>
        <v>0</v>
      </c>
      <c r="E36" s="28">
        <v>0</v>
      </c>
      <c r="F36" s="28">
        <v>0</v>
      </c>
      <c r="G36" s="27">
        <f t="shared" si="3"/>
        <v>0</v>
      </c>
    </row>
    <row r="37" spans="1:7" ht="14.45" customHeight="1" x14ac:dyDescent="0.25">
      <c r="A37" s="32" t="s">
        <v>40</v>
      </c>
      <c r="B37" s="25">
        <f t="shared" ref="B37:G37" si="6">SUM(B38:B41)</f>
        <v>0</v>
      </c>
      <c r="C37" s="25">
        <f t="shared" si="6"/>
        <v>0</v>
      </c>
      <c r="D37" s="25">
        <f t="shared" si="6"/>
        <v>0</v>
      </c>
      <c r="E37" s="25">
        <f t="shared" si="6"/>
        <v>0</v>
      </c>
      <c r="F37" s="25">
        <f t="shared" si="6"/>
        <v>0</v>
      </c>
      <c r="G37" s="25">
        <f t="shared" si="6"/>
        <v>0</v>
      </c>
    </row>
    <row r="38" spans="1:7" x14ac:dyDescent="0.25">
      <c r="A38" s="31" t="s">
        <v>41</v>
      </c>
      <c r="B38" s="33">
        <v>0</v>
      </c>
      <c r="C38" s="28">
        <v>0</v>
      </c>
      <c r="D38" s="27">
        <f t="shared" si="2"/>
        <v>0</v>
      </c>
      <c r="E38" s="28">
        <v>0</v>
      </c>
      <c r="F38" s="28">
        <v>0</v>
      </c>
      <c r="G38" s="27">
        <f t="shared" si="3"/>
        <v>0</v>
      </c>
    </row>
    <row r="39" spans="1:7" ht="30" x14ac:dyDescent="0.25">
      <c r="A39" s="31" t="s">
        <v>42</v>
      </c>
      <c r="B39" s="33">
        <v>0</v>
      </c>
      <c r="C39" s="28">
        <v>0</v>
      </c>
      <c r="D39" s="27">
        <f t="shared" si="2"/>
        <v>0</v>
      </c>
      <c r="E39" s="28">
        <v>0</v>
      </c>
      <c r="F39" s="28">
        <v>0</v>
      </c>
      <c r="G39" s="27">
        <f t="shared" si="3"/>
        <v>0</v>
      </c>
    </row>
    <row r="40" spans="1:7" x14ac:dyDescent="0.25">
      <c r="A40" s="31" t="s">
        <v>43</v>
      </c>
      <c r="B40" s="33">
        <v>0</v>
      </c>
      <c r="C40" s="28">
        <v>0</v>
      </c>
      <c r="D40" s="27">
        <f t="shared" si="2"/>
        <v>0</v>
      </c>
      <c r="E40" s="28">
        <v>0</v>
      </c>
      <c r="F40" s="28">
        <v>0</v>
      </c>
      <c r="G40" s="27">
        <f t="shared" si="3"/>
        <v>0</v>
      </c>
    </row>
    <row r="41" spans="1:7" x14ac:dyDescent="0.25">
      <c r="A41" s="31" t="s">
        <v>44</v>
      </c>
      <c r="B41" s="33">
        <v>0</v>
      </c>
      <c r="C41" s="28">
        <v>0</v>
      </c>
      <c r="D41" s="27">
        <f t="shared" si="2"/>
        <v>0</v>
      </c>
      <c r="E41" s="28">
        <v>0</v>
      </c>
      <c r="F41" s="28">
        <v>0</v>
      </c>
      <c r="G41" s="27">
        <f t="shared" si="3"/>
        <v>0</v>
      </c>
    </row>
    <row r="42" spans="1:7" x14ac:dyDescent="0.25">
      <c r="A42" s="31"/>
      <c r="B42" s="34"/>
      <c r="C42" s="34"/>
      <c r="D42" s="34"/>
      <c r="E42" s="34"/>
      <c r="F42" s="34"/>
      <c r="G42" s="34"/>
    </row>
    <row r="43" spans="1:7" x14ac:dyDescent="0.25">
      <c r="A43" s="35" t="s">
        <v>45</v>
      </c>
      <c r="B43" s="36">
        <f t="shared" ref="B43:G43" si="7">SUM(B44,B53,B61,B71)</f>
        <v>241433571</v>
      </c>
      <c r="C43" s="36">
        <f t="shared" si="7"/>
        <v>35745182.499999993</v>
      </c>
      <c r="D43" s="36">
        <f t="shared" si="7"/>
        <v>277178753.5</v>
      </c>
      <c r="E43" s="36">
        <f t="shared" si="7"/>
        <v>130980067.45</v>
      </c>
      <c r="F43" s="36">
        <f t="shared" si="7"/>
        <v>124139958.76000001</v>
      </c>
      <c r="G43" s="36">
        <f t="shared" si="7"/>
        <v>146198686.04999998</v>
      </c>
    </row>
    <row r="44" spans="1:7" x14ac:dyDescent="0.25">
      <c r="A44" s="24" t="s">
        <v>13</v>
      </c>
      <c r="B44" s="25">
        <f t="shared" ref="B44:G44" si="8">SUM(B45:B52)</f>
        <v>159962704.16</v>
      </c>
      <c r="C44" s="25">
        <f t="shared" si="8"/>
        <v>3020700</v>
      </c>
      <c r="D44" s="25">
        <f t="shared" si="8"/>
        <v>162983404.16</v>
      </c>
      <c r="E44" s="25">
        <f t="shared" si="8"/>
        <v>106316765.56999999</v>
      </c>
      <c r="F44" s="25">
        <f t="shared" si="8"/>
        <v>104753256.14</v>
      </c>
      <c r="G44" s="25">
        <f t="shared" si="8"/>
        <v>56666638.590000004</v>
      </c>
    </row>
    <row r="45" spans="1:7" x14ac:dyDescent="0.25">
      <c r="A45" s="31" t="s">
        <v>14</v>
      </c>
      <c r="B45" s="27">
        <v>0</v>
      </c>
      <c r="C45" s="28">
        <v>0</v>
      </c>
      <c r="D45" s="27">
        <f t="shared" ref="D45:D52" si="9">B45+C45</f>
        <v>0</v>
      </c>
      <c r="E45" s="28">
        <v>0</v>
      </c>
      <c r="F45" s="28">
        <v>0</v>
      </c>
      <c r="G45" s="27">
        <f t="shared" ref="G45:G52" si="10">D45-E45</f>
        <v>0</v>
      </c>
    </row>
    <row r="46" spans="1:7" x14ac:dyDescent="0.25">
      <c r="A46" s="31" t="s">
        <v>15</v>
      </c>
      <c r="B46" s="27">
        <v>0</v>
      </c>
      <c r="C46" s="28">
        <v>0</v>
      </c>
      <c r="D46" s="27">
        <f t="shared" si="9"/>
        <v>0</v>
      </c>
      <c r="E46" s="28">
        <v>0</v>
      </c>
      <c r="F46" s="28">
        <v>0</v>
      </c>
      <c r="G46" s="27">
        <f t="shared" si="10"/>
        <v>0</v>
      </c>
    </row>
    <row r="47" spans="1:7" x14ac:dyDescent="0.25">
      <c r="A47" s="31" t="s">
        <v>16</v>
      </c>
      <c r="B47" s="27">
        <v>0</v>
      </c>
      <c r="C47" s="28">
        <v>0</v>
      </c>
      <c r="D47" s="27">
        <f t="shared" si="9"/>
        <v>0</v>
      </c>
      <c r="E47" s="28">
        <v>0</v>
      </c>
      <c r="F47" s="28">
        <v>0</v>
      </c>
      <c r="G47" s="27">
        <f t="shared" si="10"/>
        <v>0</v>
      </c>
    </row>
    <row r="48" spans="1:7" x14ac:dyDescent="0.25">
      <c r="A48" s="31" t="s">
        <v>17</v>
      </c>
      <c r="B48" s="27">
        <v>0</v>
      </c>
      <c r="C48" s="28">
        <v>0</v>
      </c>
      <c r="D48" s="27">
        <f t="shared" si="9"/>
        <v>0</v>
      </c>
      <c r="E48" s="28">
        <v>0</v>
      </c>
      <c r="F48" s="28">
        <v>0</v>
      </c>
      <c r="G48" s="27">
        <f t="shared" si="10"/>
        <v>0</v>
      </c>
    </row>
    <row r="49" spans="1:7" x14ac:dyDescent="0.25">
      <c r="A49" s="31" t="s">
        <v>18</v>
      </c>
      <c r="B49" s="29">
        <v>3293527.16</v>
      </c>
      <c r="C49" s="30">
        <v>0</v>
      </c>
      <c r="D49" s="27">
        <f t="shared" si="9"/>
        <v>3293527.16</v>
      </c>
      <c r="E49" s="30">
        <v>2195684.7999999998</v>
      </c>
      <c r="F49" s="30">
        <v>2195684.7999999998</v>
      </c>
      <c r="G49" s="27">
        <f t="shared" si="10"/>
        <v>1097842.3600000003</v>
      </c>
    </row>
    <row r="50" spans="1:7" x14ac:dyDescent="0.25">
      <c r="A50" s="31" t="s">
        <v>19</v>
      </c>
      <c r="B50" s="27">
        <v>0</v>
      </c>
      <c r="C50" s="28">
        <v>0</v>
      </c>
      <c r="D50" s="27">
        <f t="shared" si="9"/>
        <v>0</v>
      </c>
      <c r="E50" s="28">
        <v>0</v>
      </c>
      <c r="F50" s="28">
        <v>0</v>
      </c>
      <c r="G50" s="27">
        <f t="shared" si="10"/>
        <v>0</v>
      </c>
    </row>
    <row r="51" spans="1:7" x14ac:dyDescent="0.25">
      <c r="A51" s="31" t="s">
        <v>20</v>
      </c>
      <c r="B51" s="29">
        <v>156669177</v>
      </c>
      <c r="C51" s="30">
        <v>3020700</v>
      </c>
      <c r="D51" s="27">
        <f t="shared" si="9"/>
        <v>159689877</v>
      </c>
      <c r="E51" s="30">
        <v>104121080.77</v>
      </c>
      <c r="F51" s="30">
        <v>102557571.34</v>
      </c>
      <c r="G51" s="27">
        <f t="shared" si="10"/>
        <v>55568796.230000004</v>
      </c>
    </row>
    <row r="52" spans="1:7" x14ac:dyDescent="0.25">
      <c r="A52" s="31" t="s">
        <v>21</v>
      </c>
      <c r="B52" s="27">
        <v>0</v>
      </c>
      <c r="C52" s="28">
        <v>0</v>
      </c>
      <c r="D52" s="27">
        <f t="shared" si="9"/>
        <v>0</v>
      </c>
      <c r="E52" s="28">
        <v>0</v>
      </c>
      <c r="F52" s="28">
        <v>0</v>
      </c>
      <c r="G52" s="27">
        <f t="shared" si="10"/>
        <v>0</v>
      </c>
    </row>
    <row r="53" spans="1:7" x14ac:dyDescent="0.25">
      <c r="A53" s="24" t="s">
        <v>22</v>
      </c>
      <c r="B53" s="25">
        <f t="shared" ref="B53:G53" si="11">SUM(B54:B60)</f>
        <v>12318058.84</v>
      </c>
      <c r="C53" s="25">
        <f t="shared" si="11"/>
        <v>71805668.25999999</v>
      </c>
      <c r="D53" s="25">
        <f t="shared" si="11"/>
        <v>84123727.099999994</v>
      </c>
      <c r="E53" s="25">
        <f t="shared" si="11"/>
        <v>16392048.399999999</v>
      </c>
      <c r="F53" s="25">
        <f t="shared" si="11"/>
        <v>11536101.33</v>
      </c>
      <c r="G53" s="25">
        <f t="shared" si="11"/>
        <v>67731678.699999988</v>
      </c>
    </row>
    <row r="54" spans="1:7" x14ac:dyDescent="0.25">
      <c r="A54" s="31" t="s">
        <v>23</v>
      </c>
      <c r="B54" s="27">
        <v>0</v>
      </c>
      <c r="C54" s="30">
        <v>5400000</v>
      </c>
      <c r="D54" s="27">
        <f t="shared" ref="D54:D60" si="12">B54+C54</f>
        <v>5400000</v>
      </c>
      <c r="E54" s="30">
        <v>1350000</v>
      </c>
      <c r="F54" s="30">
        <v>0</v>
      </c>
      <c r="G54" s="27">
        <f t="shared" ref="G54:G60" si="13">D54-E54</f>
        <v>4050000</v>
      </c>
    </row>
    <row r="55" spans="1:7" x14ac:dyDescent="0.25">
      <c r="A55" s="31" t="s">
        <v>24</v>
      </c>
      <c r="B55" s="29">
        <v>12018058.84</v>
      </c>
      <c r="C55" s="30">
        <v>66291668.259999998</v>
      </c>
      <c r="D55" s="27">
        <f t="shared" si="12"/>
        <v>78309727.099999994</v>
      </c>
      <c r="E55" s="30">
        <v>14839197.619999999</v>
      </c>
      <c r="F55" s="30">
        <v>11333250.550000001</v>
      </c>
      <c r="G55" s="27">
        <f t="shared" si="13"/>
        <v>63470529.479999997</v>
      </c>
    </row>
    <row r="56" spans="1:7" x14ac:dyDescent="0.25">
      <c r="A56" s="31" t="s">
        <v>25</v>
      </c>
      <c r="B56" s="27">
        <v>0</v>
      </c>
      <c r="C56" s="28">
        <v>0</v>
      </c>
      <c r="D56" s="27">
        <f t="shared" si="12"/>
        <v>0</v>
      </c>
      <c r="E56" s="28">
        <v>0</v>
      </c>
      <c r="F56" s="28">
        <v>0</v>
      </c>
      <c r="G56" s="27">
        <f t="shared" si="13"/>
        <v>0</v>
      </c>
    </row>
    <row r="57" spans="1:7" x14ac:dyDescent="0.25">
      <c r="A57" s="37" t="s">
        <v>26</v>
      </c>
      <c r="B57" s="29">
        <v>300000</v>
      </c>
      <c r="C57" s="30">
        <v>0</v>
      </c>
      <c r="D57" s="27">
        <f t="shared" si="12"/>
        <v>300000</v>
      </c>
      <c r="E57" s="30">
        <v>97620</v>
      </c>
      <c r="F57" s="30">
        <v>97620</v>
      </c>
      <c r="G57" s="27">
        <f t="shared" si="13"/>
        <v>202380</v>
      </c>
    </row>
    <row r="58" spans="1:7" x14ac:dyDescent="0.25">
      <c r="A58" s="31" t="s">
        <v>27</v>
      </c>
      <c r="B58" s="27">
        <v>0</v>
      </c>
      <c r="C58" s="28">
        <v>0</v>
      </c>
      <c r="D58" s="27">
        <f t="shared" si="12"/>
        <v>0</v>
      </c>
      <c r="E58" s="28">
        <v>0</v>
      </c>
      <c r="F58" s="28">
        <v>0</v>
      </c>
      <c r="G58" s="27">
        <f t="shared" si="13"/>
        <v>0</v>
      </c>
    </row>
    <row r="59" spans="1:7" x14ac:dyDescent="0.25">
      <c r="A59" s="31" t="s">
        <v>28</v>
      </c>
      <c r="B59" s="27">
        <v>0</v>
      </c>
      <c r="C59" s="28">
        <v>0</v>
      </c>
      <c r="D59" s="27">
        <f t="shared" si="12"/>
        <v>0</v>
      </c>
      <c r="E59" s="28">
        <v>0</v>
      </c>
      <c r="F59" s="28">
        <v>0</v>
      </c>
      <c r="G59" s="27">
        <f t="shared" si="13"/>
        <v>0</v>
      </c>
    </row>
    <row r="60" spans="1:7" x14ac:dyDescent="0.25">
      <c r="A60" s="31" t="s">
        <v>29</v>
      </c>
      <c r="B60" s="27">
        <v>0</v>
      </c>
      <c r="C60" s="30">
        <v>114000</v>
      </c>
      <c r="D60" s="27">
        <f t="shared" si="12"/>
        <v>114000</v>
      </c>
      <c r="E60" s="30">
        <v>105230.78</v>
      </c>
      <c r="F60" s="30">
        <v>105230.78</v>
      </c>
      <c r="G60" s="27">
        <f t="shared" si="13"/>
        <v>8769.2200000000012</v>
      </c>
    </row>
    <row r="61" spans="1:7" x14ac:dyDescent="0.25">
      <c r="A61" s="24" t="s">
        <v>30</v>
      </c>
      <c r="B61" s="25">
        <f t="shared" ref="B61:G61" si="14">SUM(B62:B70)</f>
        <v>69152808</v>
      </c>
      <c r="C61" s="25">
        <f t="shared" si="14"/>
        <v>-39081185.759999998</v>
      </c>
      <c r="D61" s="25">
        <f t="shared" si="14"/>
        <v>30071622.240000002</v>
      </c>
      <c r="E61" s="25">
        <f t="shared" si="14"/>
        <v>8271253.4800000004</v>
      </c>
      <c r="F61" s="25">
        <f t="shared" si="14"/>
        <v>7850601.29</v>
      </c>
      <c r="G61" s="25">
        <f t="shared" si="14"/>
        <v>21800368.760000002</v>
      </c>
    </row>
    <row r="62" spans="1:7" x14ac:dyDescent="0.25">
      <c r="A62" s="31" t="s">
        <v>31</v>
      </c>
      <c r="B62" s="27">
        <v>0</v>
      </c>
      <c r="C62" s="28">
        <v>0</v>
      </c>
      <c r="D62" s="27">
        <f t="shared" ref="D62:D70" si="15">B62+C62</f>
        <v>0</v>
      </c>
      <c r="E62" s="28">
        <v>0</v>
      </c>
      <c r="F62" s="28">
        <v>0</v>
      </c>
      <c r="G62" s="27">
        <f t="shared" ref="G62:G70" si="16">D62-E62</f>
        <v>0</v>
      </c>
    </row>
    <row r="63" spans="1:7" x14ac:dyDescent="0.25">
      <c r="A63" s="31" t="s">
        <v>32</v>
      </c>
      <c r="B63" s="27">
        <v>0</v>
      </c>
      <c r="C63" s="30">
        <v>1599487.5</v>
      </c>
      <c r="D63" s="27">
        <f t="shared" si="15"/>
        <v>1599487.5</v>
      </c>
      <c r="E63" s="30">
        <v>349878.2</v>
      </c>
      <c r="F63" s="30">
        <v>349878.2</v>
      </c>
      <c r="G63" s="27">
        <f t="shared" si="16"/>
        <v>1249609.3</v>
      </c>
    </row>
    <row r="64" spans="1:7" x14ac:dyDescent="0.25">
      <c r="A64" s="31" t="s">
        <v>33</v>
      </c>
      <c r="B64" s="27">
        <v>0</v>
      </c>
      <c r="C64" s="28">
        <v>0</v>
      </c>
      <c r="D64" s="27">
        <f t="shared" si="15"/>
        <v>0</v>
      </c>
      <c r="E64" s="28">
        <v>0</v>
      </c>
      <c r="F64" s="28">
        <v>0</v>
      </c>
      <c r="G64" s="27">
        <f t="shared" si="16"/>
        <v>0</v>
      </c>
    </row>
    <row r="65" spans="1:7" x14ac:dyDescent="0.25">
      <c r="A65" s="31" t="s">
        <v>34</v>
      </c>
      <c r="B65" s="29">
        <v>69152808</v>
      </c>
      <c r="C65" s="30">
        <v>-46680673.259999998</v>
      </c>
      <c r="D65" s="27">
        <f t="shared" si="15"/>
        <v>22472134.740000002</v>
      </c>
      <c r="E65" s="30">
        <v>2121375.2799999998</v>
      </c>
      <c r="F65" s="30">
        <v>1700723.09</v>
      </c>
      <c r="G65" s="27">
        <f t="shared" si="16"/>
        <v>20350759.460000001</v>
      </c>
    </row>
    <row r="66" spans="1:7" x14ac:dyDescent="0.25">
      <c r="A66" s="31" t="s">
        <v>35</v>
      </c>
      <c r="B66" s="27">
        <v>0</v>
      </c>
      <c r="C66" s="28">
        <v>0</v>
      </c>
      <c r="D66" s="27">
        <f t="shared" si="15"/>
        <v>0</v>
      </c>
      <c r="E66" s="28">
        <v>0</v>
      </c>
      <c r="F66" s="28">
        <v>0</v>
      </c>
      <c r="G66" s="27">
        <f t="shared" si="16"/>
        <v>0</v>
      </c>
    </row>
    <row r="67" spans="1:7" x14ac:dyDescent="0.25">
      <c r="A67" s="31" t="s">
        <v>36</v>
      </c>
      <c r="B67" s="27">
        <v>0</v>
      </c>
      <c r="C67" s="28">
        <v>0</v>
      </c>
      <c r="D67" s="27">
        <f t="shared" si="15"/>
        <v>0</v>
      </c>
      <c r="E67" s="28">
        <v>0</v>
      </c>
      <c r="F67" s="28">
        <v>0</v>
      </c>
      <c r="G67" s="27">
        <f t="shared" si="16"/>
        <v>0</v>
      </c>
    </row>
    <row r="68" spans="1:7" x14ac:dyDescent="0.25">
      <c r="A68" s="31" t="s">
        <v>37</v>
      </c>
      <c r="B68" s="27">
        <v>0</v>
      </c>
      <c r="C68" s="30">
        <v>6000000</v>
      </c>
      <c r="D68" s="27">
        <f t="shared" si="15"/>
        <v>6000000</v>
      </c>
      <c r="E68" s="30">
        <v>5800000</v>
      </c>
      <c r="F68" s="30">
        <v>5800000</v>
      </c>
      <c r="G68" s="27">
        <f t="shared" si="16"/>
        <v>200000</v>
      </c>
    </row>
    <row r="69" spans="1:7" x14ac:dyDescent="0.25">
      <c r="A69" s="31" t="s">
        <v>38</v>
      </c>
      <c r="B69" s="27">
        <v>0</v>
      </c>
      <c r="C69" s="28">
        <v>0</v>
      </c>
      <c r="D69" s="27">
        <f t="shared" si="15"/>
        <v>0</v>
      </c>
      <c r="E69" s="28">
        <v>0</v>
      </c>
      <c r="F69" s="28">
        <v>0</v>
      </c>
      <c r="G69" s="27">
        <f t="shared" si="16"/>
        <v>0</v>
      </c>
    </row>
    <row r="70" spans="1:7" x14ac:dyDescent="0.25">
      <c r="A70" s="31" t="s">
        <v>39</v>
      </c>
      <c r="B70" s="27">
        <v>0</v>
      </c>
      <c r="C70" s="28">
        <v>0</v>
      </c>
      <c r="D70" s="27">
        <f t="shared" si="15"/>
        <v>0</v>
      </c>
      <c r="E70" s="28">
        <v>0</v>
      </c>
      <c r="F70" s="28">
        <v>0</v>
      </c>
      <c r="G70" s="27">
        <f t="shared" si="16"/>
        <v>0</v>
      </c>
    </row>
    <row r="71" spans="1:7" x14ac:dyDescent="0.25">
      <c r="A71" s="32" t="s">
        <v>40</v>
      </c>
      <c r="B71" s="25">
        <f t="shared" ref="B71:G71" si="17">SUM(B72:B75)</f>
        <v>0</v>
      </c>
      <c r="C71" s="25">
        <f t="shared" si="17"/>
        <v>0</v>
      </c>
      <c r="D71" s="25">
        <f t="shared" si="17"/>
        <v>0</v>
      </c>
      <c r="E71" s="25">
        <f t="shared" si="17"/>
        <v>0</v>
      </c>
      <c r="F71" s="25">
        <f t="shared" si="17"/>
        <v>0</v>
      </c>
      <c r="G71" s="25">
        <f t="shared" si="17"/>
        <v>0</v>
      </c>
    </row>
    <row r="72" spans="1:7" x14ac:dyDescent="0.25">
      <c r="A72" s="31" t="s">
        <v>41</v>
      </c>
      <c r="B72" s="25">
        <v>0</v>
      </c>
      <c r="C72" s="28">
        <v>0</v>
      </c>
      <c r="D72" s="27">
        <f t="shared" ref="D72:D75" si="18">B72+C72</f>
        <v>0</v>
      </c>
      <c r="E72" s="28">
        <v>0</v>
      </c>
      <c r="F72" s="28">
        <v>0</v>
      </c>
      <c r="G72" s="27">
        <f t="shared" ref="G72:G75" si="19">D72-E72</f>
        <v>0</v>
      </c>
    </row>
    <row r="73" spans="1:7" ht="30" x14ac:dyDescent="0.25">
      <c r="A73" s="31" t="s">
        <v>42</v>
      </c>
      <c r="B73" s="25">
        <v>0</v>
      </c>
      <c r="C73" s="28">
        <v>0</v>
      </c>
      <c r="D73" s="27">
        <f t="shared" si="18"/>
        <v>0</v>
      </c>
      <c r="E73" s="28">
        <v>0</v>
      </c>
      <c r="F73" s="28">
        <v>0</v>
      </c>
      <c r="G73" s="27">
        <f t="shared" si="19"/>
        <v>0</v>
      </c>
    </row>
    <row r="74" spans="1:7" x14ac:dyDescent="0.25">
      <c r="A74" s="31" t="s">
        <v>43</v>
      </c>
      <c r="B74" s="25">
        <v>0</v>
      </c>
      <c r="C74" s="28">
        <v>0</v>
      </c>
      <c r="D74" s="27">
        <f t="shared" si="18"/>
        <v>0</v>
      </c>
      <c r="E74" s="28">
        <v>0</v>
      </c>
      <c r="F74" s="28">
        <v>0</v>
      </c>
      <c r="G74" s="27">
        <f t="shared" si="19"/>
        <v>0</v>
      </c>
    </row>
    <row r="75" spans="1:7" x14ac:dyDescent="0.25">
      <c r="A75" s="31" t="s">
        <v>44</v>
      </c>
      <c r="B75" s="25">
        <v>0</v>
      </c>
      <c r="C75" s="28">
        <v>0</v>
      </c>
      <c r="D75" s="27">
        <f t="shared" si="18"/>
        <v>0</v>
      </c>
      <c r="E75" s="28">
        <v>0</v>
      </c>
      <c r="F75" s="28">
        <v>0</v>
      </c>
      <c r="G75" s="27">
        <f t="shared" si="19"/>
        <v>0</v>
      </c>
    </row>
    <row r="76" spans="1:7" x14ac:dyDescent="0.25">
      <c r="A76" s="38"/>
      <c r="B76" s="39"/>
      <c r="C76" s="39"/>
      <c r="D76" s="39"/>
      <c r="E76" s="39"/>
      <c r="F76" s="39"/>
      <c r="G76" s="39"/>
    </row>
    <row r="77" spans="1:7" x14ac:dyDescent="0.25">
      <c r="A77" s="35" t="s">
        <v>46</v>
      </c>
      <c r="B77" s="36">
        <f t="shared" ref="B77:G77" si="20">B43+B9</f>
        <v>967507619</v>
      </c>
      <c r="C77" s="36">
        <f t="shared" si="20"/>
        <v>124108894.22999999</v>
      </c>
      <c r="D77" s="36">
        <f t="shared" si="20"/>
        <v>1091616513.23</v>
      </c>
      <c r="E77" s="36">
        <f t="shared" si="20"/>
        <v>610254035.10000002</v>
      </c>
      <c r="F77" s="36">
        <f t="shared" si="20"/>
        <v>592681185.46000004</v>
      </c>
      <c r="G77" s="36">
        <f t="shared" si="20"/>
        <v>481362478.13</v>
      </c>
    </row>
    <row r="78" spans="1:7" x14ac:dyDescent="0.25">
      <c r="A78" s="40"/>
      <c r="B78" s="41"/>
      <c r="C78" s="41"/>
      <c r="D78" s="41"/>
      <c r="E78" s="41"/>
      <c r="F78" s="41"/>
      <c r="G78" s="41"/>
    </row>
    <row r="80" spans="1:7" x14ac:dyDescent="0.25">
      <c r="B80" s="42"/>
      <c r="C80" s="42"/>
      <c r="D80" s="42"/>
      <c r="E80" s="42"/>
      <c r="F80" s="42"/>
      <c r="G80" s="42"/>
    </row>
    <row r="81" spans="1:7" x14ac:dyDescent="0.25">
      <c r="A81" s="42"/>
      <c r="B81" s="42"/>
      <c r="C81" s="42"/>
      <c r="D81" s="42"/>
      <c r="E81" s="42"/>
      <c r="F81" s="42"/>
      <c r="G81" s="42"/>
    </row>
    <row r="82" spans="1:7" x14ac:dyDescent="0.25">
      <c r="B82" s="43"/>
      <c r="C82" s="43"/>
      <c r="D82" s="43"/>
      <c r="E82" s="43"/>
      <c r="F82" s="43"/>
      <c r="G82" s="43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0:G26 D43:G53 B9:C10 B27:G27 D9:G19 C54:G60 B43:C44 B61:G61 B76:G77 C62:G70 C72:G75 C28:G36 C38:G41 B37:G37 C11:C19 B19 C45:C53 B53 B71:G7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c)</vt:lpstr>
      <vt:lpstr>'Formato 6 c)'!Área_de_impresión</vt:lpstr>
      <vt:lpstr>'Formato 6 c)'!Títulos_a_imprimir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2025-10-30T15:56:07Z</dcterms:created>
  <dcterms:modified xsi:type="dcterms:W3CDTF">2025-10-30T15:56:23Z</dcterms:modified>
</cp:coreProperties>
</file>