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<sst xmlns="http://schemas.openxmlformats.org/spreadsheetml/2006/main" count="62" uniqueCount="61">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</sst>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zoomScaleSheetLayoutView="100" workbookViewId="0">
      <selection activeCell="A5" sqref="A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3.6640625" style="2" bestFit="1" customWidth="1"/>
    <col min="8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159094747.68000001</v>
      </c>
      <c r="C5" s="20">
        <v>119086507.42</v>
      </c>
      <c r="D5" s="9" t="s">
        <v>36</v>
      </c>
      <c r="E5" s="20">
        <v>110098800.81999999</v>
      </c>
      <c r="F5" s="23">
        <v>95926745.459999993</v>
      </c>
    </row>
    <row r="6" spans="1:6" x14ac:dyDescent="0.2">
      <c r="A6" s="9" t="s">
        <v>23</v>
      </c>
      <c r="B6" s="20">
        <v>25530664.25</v>
      </c>
      <c r="C6" s="20">
        <v>25173957.469999999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11404896.789999999</v>
      </c>
      <c r="C7" s="20">
        <v>19408127.210000001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3998</v>
      </c>
      <c r="C9" s="20">
        <v>12824.17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698013</v>
      </c>
      <c r="F10" s="23">
        <v>3513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5955213.8300000001</v>
      </c>
      <c r="F12" s="23">
        <v>4803977.6399999997</v>
      </c>
    </row>
    <row r="13" spans="1:6" x14ac:dyDescent="0.2">
      <c r="A13" s="8" t="s">
        <v>52</v>
      </c>
      <c r="B13" s="22">
        <f>SUM(B5:B11)</f>
        <v>196034306.72</v>
      </c>
      <c r="C13" s="22">
        <f>SUM(C5:C11)</f>
        <v>163681416.26999998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116752027.64999999</v>
      </c>
      <c r="F14" s="27">
        <f>SUM(F5:F12)</f>
        <v>100734236.09999999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3201128741.7600002</v>
      </c>
      <c r="C18" s="20">
        <v>416127483.35000002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210886160.88999999</v>
      </c>
      <c r="C19" s="20">
        <v>223184776.33000001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5206793.5</v>
      </c>
      <c r="C20" s="20">
        <v>5206793.5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-198492674.22999999</v>
      </c>
      <c r="C21" s="20">
        <v>-193849983.06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96610</v>
      </c>
      <c r="C22" s="20">
        <v>96610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14616191.310000001</v>
      </c>
      <c r="C24" s="20">
        <v>14616191.310000001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3233441823.23</v>
      </c>
      <c r="C26" s="22">
        <f>SUM(C16:C24)</f>
        <v>465381871.43000007</v>
      </c>
      <c r="D26" s="12" t="s">
        <v>50</v>
      </c>
      <c r="E26" s="22">
        <f>SUM(E24+E14)</f>
        <v>116752027.64999999</v>
      </c>
      <c r="F26" s="27">
        <f>SUM(F14+F24)</f>
        <v>100734236.09999999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3429476129.9499998</v>
      </c>
      <c r="C28" s="22">
        <f>C13+C26</f>
        <v>629063287.70000005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3923963.31</v>
      </c>
      <c r="F30" s="27">
        <f>SUM(F31:F33)</f>
        <v>3923963.31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3923963.31</v>
      </c>
      <c r="F32" s="23">
        <v>3923963.31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3308800138.9900002</v>
      </c>
      <c r="F35" s="27">
        <f>SUM(F36:F40)</f>
        <v>524405088.29000008</v>
      </c>
    </row>
    <row r="36" spans="1:6" x14ac:dyDescent="0.2">
      <c r="A36" s="16"/>
      <c r="B36" s="14"/>
      <c r="C36" s="15"/>
      <c r="D36" s="9" t="s">
        <v>46</v>
      </c>
      <c r="E36" s="20">
        <v>142382636.65000001</v>
      </c>
      <c r="F36" s="23">
        <v>-153061325.63999999</v>
      </c>
    </row>
    <row r="37" spans="1:6" x14ac:dyDescent="0.2">
      <c r="A37" s="16"/>
      <c r="B37" s="14"/>
      <c r="C37" s="15"/>
      <c r="D37" s="9" t="s">
        <v>14</v>
      </c>
      <c r="E37" s="20">
        <v>2819823217.1799998</v>
      </c>
      <c r="F37" s="23">
        <v>627200948.82000005</v>
      </c>
    </row>
    <row r="38" spans="1:6" x14ac:dyDescent="0.2">
      <c r="A38" s="16"/>
      <c r="B38" s="14"/>
      <c r="C38" s="15"/>
      <c r="D38" s="9" t="s">
        <v>3</v>
      </c>
      <c r="E38" s="20">
        <v>296328820.05000001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50265465.109999999</v>
      </c>
      <c r="F39" s="23">
        <v>50265465.109999999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3312724102.3000002</v>
      </c>
      <c r="F46" s="27">
        <f>SUM(F42+F35+F30)</f>
        <v>528329051.60000008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3429476129.9500003</v>
      </c>
      <c r="F48" s="22">
        <f>F46+F26</f>
        <v>629063287.70000005</v>
      </c>
    </row>
    <row r="49" spans="1:7" x14ac:dyDescent="0.2">
      <c r="A49" s="13"/>
      <c r="B49" s="14"/>
      <c r="C49" s="14"/>
      <c r="D49" s="18"/>
      <c r="E49" s="15"/>
      <c r="F49" s="15"/>
    </row>
    <row r="50" spans="1:7" x14ac:dyDescent="0.2">
      <c r="G50" s="4"/>
    </row>
    <row r="51" spans="1:7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2018-03-04T05:00:29Z</cp:lastPrinted>
  <dcterms:created xsi:type="dcterms:W3CDTF">2012-12-11T20:26:08Z</dcterms:created>
  <dcterms:modified xsi:type="dcterms:W3CDTF">2026-01-30T18:03:28Z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