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E105" i="1"/>
  <c r="C105" i="1"/>
  <c r="B105" i="1"/>
  <c r="G103" i="1"/>
  <c r="D103" i="1"/>
  <c r="D101" i="1"/>
  <c r="G101" i="1" s="1"/>
  <c r="G99" i="1"/>
  <c r="D99" i="1"/>
  <c r="D97" i="1"/>
  <c r="G97" i="1" s="1"/>
  <c r="G95" i="1"/>
  <c r="D95" i="1"/>
  <c r="D93" i="1"/>
  <c r="G93" i="1" s="1"/>
  <c r="G91" i="1"/>
  <c r="D91" i="1"/>
  <c r="D89" i="1"/>
  <c r="D105" i="1" s="1"/>
  <c r="F82" i="1"/>
  <c r="E82" i="1"/>
  <c r="C82" i="1"/>
  <c r="B82" i="1"/>
  <c r="D80" i="1"/>
  <c r="G80" i="1" s="1"/>
  <c r="G79" i="1"/>
  <c r="D79" i="1"/>
  <c r="D78" i="1"/>
  <c r="G78" i="1" s="1"/>
  <c r="G77" i="1"/>
  <c r="D77" i="1"/>
  <c r="F71" i="1"/>
  <c r="E71" i="1"/>
  <c r="C71" i="1"/>
  <c r="B71" i="1"/>
  <c r="G68" i="1"/>
  <c r="D68" i="1"/>
  <c r="D67" i="1"/>
  <c r="G67" i="1" s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D71" i="1" s="1"/>
  <c r="G82" i="1" l="1"/>
  <c r="D82" i="1"/>
  <c r="G5" i="1"/>
  <c r="G71" i="1" s="1"/>
  <c r="G89" i="1"/>
  <c r="G105" i="1" s="1"/>
</calcChain>
</file>

<file path=xl/sharedStrings.xml><?xml version="1.0" encoding="utf-8"?>
<sst xmlns="http://schemas.openxmlformats.org/spreadsheetml/2006/main" count="108" uniqueCount="88">
  <si>
    <t>Municipio de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</si>
  <si>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</si>
  <si>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</si>
  <si>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</si>
  <si>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</si>
  <si>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</si>
  <si>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</si>
  <si>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</si>
  <si>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</si>
  <si>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31111M130010100 OFICINA DE LA PRESIDENCI</t>
  </si>
  <si>
    <t>31111M130010200 SECRETARIA EJECUTIVA</t>
  </si>
  <si>
    <t>31111M130010300 SECRETARIA TECNICA GESTI</t>
  </si>
  <si>
    <t>31111M130010400 UNIDAD INNOVACION Y POLI</t>
  </si>
  <si>
    <t>31111M130010500 DESP PRESIDENTE MUNICIPA</t>
  </si>
  <si>
    <t>31111M130020100 DESP SINDICATURA Y REGID</t>
  </si>
  <si>
    <t>31111M130050100 DESP CONTRALORIA MUNICIP</t>
  </si>
  <si>
    <t>31111M130070100 DESPACHO SECRETARIA DEL</t>
  </si>
  <si>
    <t>31111M130070300 DIRECCION DE LA FUNCION</t>
  </si>
  <si>
    <t>31111M130070400 DIRECCION DE ARCHIVO MUN</t>
  </si>
  <si>
    <t>31111M130070500 UNIDAD TRANSPARENCIA Y A</t>
  </si>
  <si>
    <t>31111M130080100 DESP DIR GENERAL DE SERV</t>
  </si>
  <si>
    <t>31111M130090100 DESPACHO TESORERIA MUNIC</t>
  </si>
  <si>
    <t>31111M130090200 DIRECCION DE INGRESOS</t>
  </si>
  <si>
    <t>31111M130090300 DIRECCION DE CATASTRO E</t>
  </si>
  <si>
    <t>31111M130090400 COORDINACION GENERAL DE</t>
  </si>
  <si>
    <t>31111M130090500 COORDINACION GENERAL DE</t>
  </si>
  <si>
    <t>31111M130090600 DIR. DE ADQUISICIONES Y</t>
  </si>
  <si>
    <t>31111M130090700 DIRECCION DE RECURSOS HU</t>
  </si>
  <si>
    <t>31111M130100100 DESP DIR GENERAL DE SERV</t>
  </si>
  <si>
    <t>31111M130100200 DIRECCION DE SERVICIOS C</t>
  </si>
  <si>
    <t>31111M130100300 DIRECCION DE SERVICIOS B</t>
  </si>
  <si>
    <t>31111M130100400 SUBDIRECCION DE ALUMBRAD</t>
  </si>
  <si>
    <t>31111M130120100 DESPACHO DIR GENERAL DE</t>
  </si>
  <si>
    <t>31111M130120200 DIR TECNICA ADVA DE OBRA</t>
  </si>
  <si>
    <t>31111M130120300 DIRECCION DE CONSTRUCCIO</t>
  </si>
  <si>
    <t>31111M130120400 DIR PROG DE OBRA, ESTUDI</t>
  </si>
  <si>
    <t>31111M130120500 DIRECCION DE MANTENIMIEN</t>
  </si>
  <si>
    <t>31111M130130100 DESPACHO SRIA DE SEGURID</t>
  </si>
  <si>
    <t>31111M130130200 SUBSEC TRANSITO MOVILIDA</t>
  </si>
  <si>
    <t>31111M130130300 COMISARIA DE LA POLICIA</t>
  </si>
  <si>
    <t>31111M130130400 DIRECCION DE PROTECCION</t>
  </si>
  <si>
    <t>31111M130130500 DIR FISCALIZACION Y CTRO</t>
  </si>
  <si>
    <t>31111M130130600 PROCURADURIA AUX PROT NI</t>
  </si>
  <si>
    <t>31111M130130700 DIR CENTRO COMPUTO COMAN</t>
  </si>
  <si>
    <t>31111M130140100 DESP DIR GENERAL ATENCIO</t>
  </si>
  <si>
    <t>31111M130150100 DESP DIR GRAL DESARROLLO</t>
  </si>
  <si>
    <t>31111M130150200 DIR DE PROGRAMAS Y PARTI</t>
  </si>
  <si>
    <t>31111M130150300 DIR DES RURAL Y PROYECTO</t>
  </si>
  <si>
    <t>31111M130150500 DIR ORGANIZACIONES Y PRO</t>
  </si>
  <si>
    <t>31111M130150600 DIRECCION DE SALUD</t>
  </si>
  <si>
    <t>31111M130160100 DESP DIR GRAL TURISMO HO</t>
  </si>
  <si>
    <t>31111M130160200 DIRECCION DE PROMOCION T</t>
  </si>
  <si>
    <t>31111M130160300 DIR DE POLITICA Y DESARR</t>
  </si>
  <si>
    <t>31111M130160600 DIR HOSPITALIDAD Y DESAR</t>
  </si>
  <si>
    <t>31111M130170100 DESPACHO DIR GRAL DE CUL</t>
  </si>
  <si>
    <t>31111M130170200 DIRECCION DE JUVENTUDES</t>
  </si>
  <si>
    <t>31111M130170300 DIRECCION DE MUSEO DE LA</t>
  </si>
  <si>
    <t>31111M130180100 DIRECCION DE GESTION AMB</t>
  </si>
  <si>
    <t>31111M130180200 DESP DIR GENERAL DE MEDI</t>
  </si>
  <si>
    <t>31111M130190100 DIRECCION DE ATRACCION D</t>
  </si>
  <si>
    <t>31111M130190200 DIR SECT PRODUCTIVOS Y E</t>
  </si>
  <si>
    <t>31111M130190300 DIRECCION DE PROYECTOS P</t>
  </si>
  <si>
    <t>31111M130190400 DESP DIR GENERAL DE FOME</t>
  </si>
  <si>
    <t>31111M130200100 DESP JUZGADO ADMINISTRAT</t>
  </si>
  <si>
    <t>31111M130210100 DESP DIRECCION GRAL DE D</t>
  </si>
  <si>
    <t>31111M130210200 DIRECCION TECNICA ADMINI</t>
  </si>
  <si>
    <t>31111M130210300 DIRECCION DE ADMINISTRAC</t>
  </si>
  <si>
    <t>31111M130210400 DIR IMAGEN URB Y GESTION</t>
  </si>
  <si>
    <t>31111M130210500 DIRECCION DE LA TENENCIA</t>
  </si>
  <si>
    <t>31111M130900100 DES INTEGRAL PARA LA FAM</t>
  </si>
  <si>
    <t>31111M130900200 COMISION MPAL DEL DEPORT</t>
  </si>
  <si>
    <t>31111M130900300 INST. MPAL DE PLANEACION</t>
  </si>
  <si>
    <t>31111M130900400 INST. MPAL ATENCION INTE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</si>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</sst>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4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zoomScaleNormal="100" workbookViewId="0">
      <selection activeCell="A78" sqref="A78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8" width="12" style="4"/>
    <col min="9" max="9" width="12.6640625" style="4" bestFit="1" customWidth="1"/>
    <col min="10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7522860</v>
      </c>
      <c r="C5" s="16">
        <v>-522335.87</v>
      </c>
      <c r="D5" s="16">
        <f>B5+C5</f>
        <v>7000524.1299999999</v>
      </c>
      <c r="E5" s="16">
        <v>6689872.4500000002</v>
      </c>
      <c r="F5" s="16">
        <v>6519661.8300000001</v>
      </c>
      <c r="G5" s="16">
        <f>D5-E5</f>
        <v>310651.6799999997</v>
      </c>
    </row>
    <row r="6" spans="1:7" x14ac:dyDescent="0.2">
      <c r="A6" s="15" t="s">
        <v>10</v>
      </c>
      <c r="B6" s="16">
        <v>822657</v>
      </c>
      <c r="C6" s="16">
        <v>-459144.6</v>
      </c>
      <c r="D6" s="16">
        <f t="shared" ref="D6:D68" si="0">B6+C6</f>
        <v>363512.4</v>
      </c>
      <c r="E6" s="16">
        <v>354815.43</v>
      </c>
      <c r="F6" s="16">
        <v>333824.07</v>
      </c>
      <c r="G6" s="16">
        <f t="shared" ref="G6:G68" si="1">D6-E6</f>
        <v>8696.9700000000303</v>
      </c>
    </row>
    <row r="7" spans="1:7" x14ac:dyDescent="0.2">
      <c r="A7" s="15" t="s">
        <v>11</v>
      </c>
      <c r="B7" s="16">
        <v>32213585</v>
      </c>
      <c r="C7" s="16">
        <v>-6251330.3200000003</v>
      </c>
      <c r="D7" s="16">
        <f t="shared" si="0"/>
        <v>25962254.68</v>
      </c>
      <c r="E7" s="16">
        <v>25485143.129999999</v>
      </c>
      <c r="F7" s="16">
        <v>24239290.02</v>
      </c>
      <c r="G7" s="16">
        <f t="shared" si="1"/>
        <v>477111.55000000075</v>
      </c>
    </row>
    <row r="8" spans="1:7" x14ac:dyDescent="0.2">
      <c r="A8" s="15" t="s">
        <v>12</v>
      </c>
      <c r="B8" s="16">
        <v>10715168</v>
      </c>
      <c r="C8" s="16">
        <v>-2312190.41</v>
      </c>
      <c r="D8" s="16">
        <f t="shared" si="0"/>
        <v>8402977.5899999999</v>
      </c>
      <c r="E8" s="16">
        <v>8247618.21</v>
      </c>
      <c r="F8" s="16">
        <v>8082029.1699999999</v>
      </c>
      <c r="G8" s="16">
        <f t="shared" si="1"/>
        <v>155359.37999999989</v>
      </c>
    </row>
    <row r="9" spans="1:7" x14ac:dyDescent="0.2">
      <c r="A9" s="15" t="s">
        <v>13</v>
      </c>
      <c r="B9" s="16">
        <v>2448747</v>
      </c>
      <c r="C9" s="16">
        <v>-123821.86</v>
      </c>
      <c r="D9" s="16">
        <f t="shared" si="0"/>
        <v>2324925.14</v>
      </c>
      <c r="E9" s="16">
        <v>2317527.9</v>
      </c>
      <c r="F9" s="16">
        <v>2272959.37</v>
      </c>
      <c r="G9" s="16">
        <f t="shared" si="1"/>
        <v>7397.2400000002235</v>
      </c>
    </row>
    <row r="10" spans="1:7" x14ac:dyDescent="0.2">
      <c r="A10" s="15" t="s">
        <v>14</v>
      </c>
      <c r="B10" s="16">
        <v>23065977</v>
      </c>
      <c r="C10" s="16">
        <v>-1495891.97</v>
      </c>
      <c r="D10" s="16">
        <f t="shared" si="0"/>
        <v>21570085.030000001</v>
      </c>
      <c r="E10" s="16">
        <v>21474007.91</v>
      </c>
      <c r="F10" s="16">
        <v>21287611.390000001</v>
      </c>
      <c r="G10" s="16">
        <f t="shared" si="1"/>
        <v>96077.120000001043</v>
      </c>
    </row>
    <row r="11" spans="1:7" x14ac:dyDescent="0.2">
      <c r="A11" s="15" t="s">
        <v>15</v>
      </c>
      <c r="B11" s="16">
        <v>11746206</v>
      </c>
      <c r="C11" s="16">
        <v>-463930.62</v>
      </c>
      <c r="D11" s="16">
        <f t="shared" si="0"/>
        <v>11282275.380000001</v>
      </c>
      <c r="E11" s="16">
        <v>11015762.51</v>
      </c>
      <c r="F11" s="16">
        <v>10628272.02</v>
      </c>
      <c r="G11" s="16">
        <f t="shared" si="1"/>
        <v>266512.87000000104</v>
      </c>
    </row>
    <row r="12" spans="1:7" x14ac:dyDescent="0.2">
      <c r="A12" s="15" t="s">
        <v>16</v>
      </c>
      <c r="B12" s="16">
        <v>4615051</v>
      </c>
      <c r="C12" s="16">
        <v>-1679666.47</v>
      </c>
      <c r="D12" s="16">
        <f t="shared" si="0"/>
        <v>2935384.5300000003</v>
      </c>
      <c r="E12" s="16">
        <v>2650280.7599999998</v>
      </c>
      <c r="F12" s="16">
        <v>2487502.23</v>
      </c>
      <c r="G12" s="16">
        <f t="shared" si="1"/>
        <v>285103.77000000048</v>
      </c>
    </row>
    <row r="13" spans="1:7" x14ac:dyDescent="0.2">
      <c r="A13" s="15" t="s">
        <v>17</v>
      </c>
      <c r="B13" s="16">
        <v>3437767</v>
      </c>
      <c r="C13" s="16">
        <v>-12298.79</v>
      </c>
      <c r="D13" s="16">
        <f t="shared" si="0"/>
        <v>3425468.21</v>
      </c>
      <c r="E13" s="16">
        <v>3357652.47</v>
      </c>
      <c r="F13" s="16">
        <v>3272495.62</v>
      </c>
      <c r="G13" s="16">
        <f t="shared" si="1"/>
        <v>67815.739999999758</v>
      </c>
    </row>
    <row r="14" spans="1:7" x14ac:dyDescent="0.2">
      <c r="A14" s="15" t="s">
        <v>18</v>
      </c>
      <c r="B14" s="16">
        <v>2198746</v>
      </c>
      <c r="C14" s="16">
        <v>-37176.379999999997</v>
      </c>
      <c r="D14" s="16">
        <f t="shared" si="0"/>
        <v>2161569.62</v>
      </c>
      <c r="E14" s="16">
        <v>2139591.63</v>
      </c>
      <c r="F14" s="16">
        <v>2070477.55</v>
      </c>
      <c r="G14" s="16">
        <f t="shared" si="1"/>
        <v>21977.990000000224</v>
      </c>
    </row>
    <row r="15" spans="1:7" x14ac:dyDescent="0.2">
      <c r="A15" s="15" t="s">
        <v>19</v>
      </c>
      <c r="B15" s="16">
        <v>618667</v>
      </c>
      <c r="C15" s="16">
        <v>-6206.04</v>
      </c>
      <c r="D15" s="16">
        <f t="shared" si="0"/>
        <v>612460.96</v>
      </c>
      <c r="E15" s="16">
        <v>597545.37</v>
      </c>
      <c r="F15" s="16">
        <v>582028.55000000005</v>
      </c>
      <c r="G15" s="16">
        <f t="shared" si="1"/>
        <v>14915.589999999967</v>
      </c>
    </row>
    <row r="16" spans="1:7" x14ac:dyDescent="0.2">
      <c r="A16" s="15" t="s">
        <v>20</v>
      </c>
      <c r="B16" s="16">
        <v>10469263</v>
      </c>
      <c r="C16" s="16">
        <v>-1194057.57</v>
      </c>
      <c r="D16" s="16">
        <f t="shared" si="0"/>
        <v>9275205.4299999997</v>
      </c>
      <c r="E16" s="16">
        <v>9053040.5500000007</v>
      </c>
      <c r="F16" s="16">
        <v>8832922.8599999994</v>
      </c>
      <c r="G16" s="16">
        <f t="shared" si="1"/>
        <v>222164.87999999896</v>
      </c>
    </row>
    <row r="17" spans="1:7" x14ac:dyDescent="0.2">
      <c r="A17" s="15" t="s">
        <v>21</v>
      </c>
      <c r="B17" s="16">
        <v>9542590</v>
      </c>
      <c r="C17" s="16">
        <v>-1207578.3500000001</v>
      </c>
      <c r="D17" s="16">
        <f t="shared" si="0"/>
        <v>8335011.6500000004</v>
      </c>
      <c r="E17" s="16">
        <v>6434410.4400000004</v>
      </c>
      <c r="F17" s="16">
        <v>6306741.8200000003</v>
      </c>
      <c r="G17" s="16">
        <f t="shared" si="1"/>
        <v>1900601.21</v>
      </c>
    </row>
    <row r="18" spans="1:7" x14ac:dyDescent="0.2">
      <c r="A18" s="15" t="s">
        <v>22</v>
      </c>
      <c r="B18" s="16">
        <v>17189733</v>
      </c>
      <c r="C18" s="16">
        <v>1338027.95</v>
      </c>
      <c r="D18" s="16">
        <f t="shared" si="0"/>
        <v>18527760.949999999</v>
      </c>
      <c r="E18" s="16">
        <v>18420094.57</v>
      </c>
      <c r="F18" s="16">
        <v>16679625.789999999</v>
      </c>
      <c r="G18" s="16">
        <f t="shared" si="1"/>
        <v>107666.37999999896</v>
      </c>
    </row>
    <row r="19" spans="1:7" x14ac:dyDescent="0.2">
      <c r="A19" s="15" t="s">
        <v>23</v>
      </c>
      <c r="B19" s="16">
        <v>8356160</v>
      </c>
      <c r="C19" s="16">
        <v>-631065.79</v>
      </c>
      <c r="D19" s="16">
        <f t="shared" si="0"/>
        <v>7725094.21</v>
      </c>
      <c r="E19" s="16">
        <v>7550511.4800000004</v>
      </c>
      <c r="F19" s="16">
        <v>7228611.9100000001</v>
      </c>
      <c r="G19" s="16">
        <f t="shared" si="1"/>
        <v>174582.72999999952</v>
      </c>
    </row>
    <row r="20" spans="1:7" x14ac:dyDescent="0.2">
      <c r="A20" s="15" t="s">
        <v>24</v>
      </c>
      <c r="B20" s="16">
        <v>15692362</v>
      </c>
      <c r="C20" s="16">
        <v>-205353.47</v>
      </c>
      <c r="D20" s="16">
        <f t="shared" si="0"/>
        <v>15487008.529999999</v>
      </c>
      <c r="E20" s="16">
        <v>15288626.83</v>
      </c>
      <c r="F20" s="16">
        <v>14700256</v>
      </c>
      <c r="G20" s="16">
        <f t="shared" si="1"/>
        <v>198381.69999999925</v>
      </c>
    </row>
    <row r="21" spans="1:7" x14ac:dyDescent="0.2">
      <c r="A21" s="15" t="s">
        <v>25</v>
      </c>
      <c r="B21" s="16">
        <v>2127743</v>
      </c>
      <c r="C21" s="16">
        <v>-61928.21</v>
      </c>
      <c r="D21" s="16">
        <f t="shared" si="0"/>
        <v>2065814.79</v>
      </c>
      <c r="E21" s="16">
        <v>2012492.97</v>
      </c>
      <c r="F21" s="16">
        <v>1959286</v>
      </c>
      <c r="G21" s="16">
        <f t="shared" si="1"/>
        <v>53321.820000000065</v>
      </c>
    </row>
    <row r="22" spans="1:7" x14ac:dyDescent="0.2">
      <c r="A22" s="15" t="s">
        <v>26</v>
      </c>
      <c r="B22" s="16">
        <v>18482708</v>
      </c>
      <c r="C22" s="16">
        <v>294410.33</v>
      </c>
      <c r="D22" s="16">
        <f t="shared" si="0"/>
        <v>18777118.329999998</v>
      </c>
      <c r="E22" s="16">
        <v>18468724.690000001</v>
      </c>
      <c r="F22" s="16">
        <v>18096615.079999998</v>
      </c>
      <c r="G22" s="16">
        <f t="shared" si="1"/>
        <v>308393.63999999687</v>
      </c>
    </row>
    <row r="23" spans="1:7" x14ac:dyDescent="0.2">
      <c r="A23" s="15" t="s">
        <v>27</v>
      </c>
      <c r="B23" s="16">
        <v>63531743</v>
      </c>
      <c r="C23" s="16">
        <v>52185721.07</v>
      </c>
      <c r="D23" s="16">
        <f t="shared" si="0"/>
        <v>115717464.06999999</v>
      </c>
      <c r="E23" s="16">
        <v>115668156.31</v>
      </c>
      <c r="F23" s="16">
        <v>99108972.200000003</v>
      </c>
      <c r="G23" s="16">
        <f t="shared" si="1"/>
        <v>49307.759999990463</v>
      </c>
    </row>
    <row r="24" spans="1:7" x14ac:dyDescent="0.2">
      <c r="A24" s="15" t="s">
        <v>28</v>
      </c>
      <c r="B24" s="16">
        <v>7620240</v>
      </c>
      <c r="C24" s="16">
        <v>677001.82</v>
      </c>
      <c r="D24" s="16">
        <f t="shared" si="0"/>
        <v>8297241.8200000003</v>
      </c>
      <c r="E24" s="16">
        <v>8265036.9400000004</v>
      </c>
      <c r="F24" s="16">
        <v>7384245.7000000002</v>
      </c>
      <c r="G24" s="16">
        <f t="shared" si="1"/>
        <v>32204.879999999888</v>
      </c>
    </row>
    <row r="25" spans="1:7" x14ac:dyDescent="0.2">
      <c r="A25" s="15" t="s">
        <v>29</v>
      </c>
      <c r="B25" s="16">
        <v>18480836</v>
      </c>
      <c r="C25" s="16">
        <v>-2142000.15</v>
      </c>
      <c r="D25" s="16">
        <f t="shared" si="0"/>
        <v>16338835.85</v>
      </c>
      <c r="E25" s="16">
        <v>16145895.470000001</v>
      </c>
      <c r="F25" s="16">
        <v>15621209.34</v>
      </c>
      <c r="G25" s="16">
        <f t="shared" si="1"/>
        <v>192940.37999999896</v>
      </c>
    </row>
    <row r="26" spans="1:7" x14ac:dyDescent="0.2">
      <c r="A26" s="15" t="s">
        <v>30</v>
      </c>
      <c r="B26" s="16">
        <v>69339731</v>
      </c>
      <c r="C26" s="16">
        <v>11952157.439999999</v>
      </c>
      <c r="D26" s="16">
        <f t="shared" si="0"/>
        <v>81291888.439999998</v>
      </c>
      <c r="E26" s="16">
        <v>79578387.560000002</v>
      </c>
      <c r="F26" s="16">
        <v>75843009.870000005</v>
      </c>
      <c r="G26" s="16">
        <f t="shared" si="1"/>
        <v>1713500.8799999952</v>
      </c>
    </row>
    <row r="27" spans="1:7" x14ac:dyDescent="0.2">
      <c r="A27" s="15" t="s">
        <v>31</v>
      </c>
      <c r="B27" s="16">
        <v>33218472.84</v>
      </c>
      <c r="C27" s="16">
        <v>6635535.2599999998</v>
      </c>
      <c r="D27" s="16">
        <f t="shared" si="0"/>
        <v>39854008.100000001</v>
      </c>
      <c r="E27" s="16">
        <v>39733487.600000001</v>
      </c>
      <c r="F27" s="16">
        <v>36012936.969999999</v>
      </c>
      <c r="G27" s="16">
        <f t="shared" si="1"/>
        <v>120520.5</v>
      </c>
    </row>
    <row r="28" spans="1:7" x14ac:dyDescent="0.2">
      <c r="A28" s="15" t="s">
        <v>32</v>
      </c>
      <c r="B28" s="16">
        <v>6389563</v>
      </c>
      <c r="C28" s="16">
        <v>-77817.41</v>
      </c>
      <c r="D28" s="16">
        <f t="shared" si="0"/>
        <v>6311745.5899999999</v>
      </c>
      <c r="E28" s="16">
        <v>6254172.2699999996</v>
      </c>
      <c r="F28" s="16">
        <v>6058678.8099999996</v>
      </c>
      <c r="G28" s="16">
        <f t="shared" si="1"/>
        <v>57573.320000000298</v>
      </c>
    </row>
    <row r="29" spans="1:7" x14ac:dyDescent="0.2">
      <c r="A29" s="15" t="s">
        <v>33</v>
      </c>
      <c r="B29" s="16">
        <v>4501223</v>
      </c>
      <c r="C29" s="16">
        <v>-99626.72</v>
      </c>
      <c r="D29" s="16">
        <f t="shared" si="0"/>
        <v>4401596.28</v>
      </c>
      <c r="E29" s="16">
        <v>4336086.82</v>
      </c>
      <c r="F29" s="16">
        <v>4192472.69</v>
      </c>
      <c r="G29" s="16">
        <f t="shared" si="1"/>
        <v>65509.459999999963</v>
      </c>
    </row>
    <row r="30" spans="1:7" x14ac:dyDescent="0.2">
      <c r="A30" s="15" t="s">
        <v>34</v>
      </c>
      <c r="B30" s="16">
        <v>73186893</v>
      </c>
      <c r="C30" s="16">
        <v>91830218.939999998</v>
      </c>
      <c r="D30" s="16">
        <f t="shared" si="0"/>
        <v>165017111.94</v>
      </c>
      <c r="E30" s="16">
        <v>154664851.69</v>
      </c>
      <c r="F30" s="16">
        <v>129694838.81</v>
      </c>
      <c r="G30" s="16">
        <f t="shared" si="1"/>
        <v>10352260.25</v>
      </c>
    </row>
    <row r="31" spans="1:7" x14ac:dyDescent="0.2">
      <c r="A31" s="15" t="s">
        <v>35</v>
      </c>
      <c r="B31" s="16">
        <v>9156029</v>
      </c>
      <c r="C31" s="16">
        <v>5794400.2199999997</v>
      </c>
      <c r="D31" s="16">
        <f t="shared" si="0"/>
        <v>14950429.219999999</v>
      </c>
      <c r="E31" s="16">
        <v>14870048.66</v>
      </c>
      <c r="F31" s="16">
        <v>14517299.65</v>
      </c>
      <c r="G31" s="16">
        <f t="shared" si="1"/>
        <v>80380.559999998659</v>
      </c>
    </row>
    <row r="32" spans="1:7" x14ac:dyDescent="0.2">
      <c r="A32" s="15" t="s">
        <v>36</v>
      </c>
      <c r="B32" s="16">
        <v>28766184</v>
      </c>
      <c r="C32" s="16">
        <v>-736327.07</v>
      </c>
      <c r="D32" s="16">
        <f t="shared" si="0"/>
        <v>28029856.93</v>
      </c>
      <c r="E32" s="16">
        <v>27725303.690000001</v>
      </c>
      <c r="F32" s="16">
        <v>27256663.239999998</v>
      </c>
      <c r="G32" s="16">
        <f t="shared" si="1"/>
        <v>304553.23999999836</v>
      </c>
    </row>
    <row r="33" spans="1:7" x14ac:dyDescent="0.2">
      <c r="A33" s="15" t="s">
        <v>37</v>
      </c>
      <c r="B33" s="16">
        <v>12954118</v>
      </c>
      <c r="C33" s="16">
        <v>-3802384.01</v>
      </c>
      <c r="D33" s="16">
        <f t="shared" si="0"/>
        <v>9151733.9900000002</v>
      </c>
      <c r="E33" s="16">
        <v>8652284.0899999999</v>
      </c>
      <c r="F33" s="16">
        <v>7057510.7800000003</v>
      </c>
      <c r="G33" s="16">
        <f t="shared" si="1"/>
        <v>499449.90000000037</v>
      </c>
    </row>
    <row r="34" spans="1:7" x14ac:dyDescent="0.2">
      <c r="A34" s="15" t="s">
        <v>38</v>
      </c>
      <c r="B34" s="16">
        <v>48639447</v>
      </c>
      <c r="C34" s="16">
        <v>-887015.12</v>
      </c>
      <c r="D34" s="16">
        <f t="shared" si="0"/>
        <v>47752431.880000003</v>
      </c>
      <c r="E34" s="16">
        <v>47171144.090000004</v>
      </c>
      <c r="F34" s="16">
        <v>45338974.539999999</v>
      </c>
      <c r="G34" s="16">
        <f t="shared" si="1"/>
        <v>581287.78999999911</v>
      </c>
    </row>
    <row r="35" spans="1:7" x14ac:dyDescent="0.2">
      <c r="A35" s="15" t="s">
        <v>39</v>
      </c>
      <c r="B35" s="16">
        <v>189507169.41</v>
      </c>
      <c r="C35" s="16">
        <v>4454380.21</v>
      </c>
      <c r="D35" s="16">
        <f t="shared" si="0"/>
        <v>193961549.62</v>
      </c>
      <c r="E35" s="16">
        <v>192807029.56999999</v>
      </c>
      <c r="F35" s="16">
        <v>186324955.46000001</v>
      </c>
      <c r="G35" s="16">
        <f t="shared" si="1"/>
        <v>1154520.0500000119</v>
      </c>
    </row>
    <row r="36" spans="1:7" x14ac:dyDescent="0.2">
      <c r="A36" s="15" t="s">
        <v>40</v>
      </c>
      <c r="B36" s="16">
        <v>10014188</v>
      </c>
      <c r="C36" s="16">
        <v>2012344.72</v>
      </c>
      <c r="D36" s="16">
        <f t="shared" si="0"/>
        <v>12026532.720000001</v>
      </c>
      <c r="E36" s="16">
        <v>10775354.32</v>
      </c>
      <c r="F36" s="16">
        <v>10510117.98</v>
      </c>
      <c r="G36" s="16">
        <f t="shared" si="1"/>
        <v>1251178.4000000004</v>
      </c>
    </row>
    <row r="37" spans="1:7" x14ac:dyDescent="0.2">
      <c r="A37" s="15" t="s">
        <v>41</v>
      </c>
      <c r="B37" s="16">
        <v>7682420</v>
      </c>
      <c r="C37" s="16">
        <v>-410321.91</v>
      </c>
      <c r="D37" s="16">
        <f t="shared" si="0"/>
        <v>7272098.0899999999</v>
      </c>
      <c r="E37" s="16">
        <v>7116487.8499999996</v>
      </c>
      <c r="F37" s="16">
        <v>6917878.0700000003</v>
      </c>
      <c r="G37" s="16">
        <f t="shared" si="1"/>
        <v>155610.24000000022</v>
      </c>
    </row>
    <row r="38" spans="1:7" x14ac:dyDescent="0.2">
      <c r="A38" s="15" t="s">
        <v>42</v>
      </c>
      <c r="B38" s="16">
        <v>8528689</v>
      </c>
      <c r="C38" s="16">
        <v>-412446.15</v>
      </c>
      <c r="D38" s="16">
        <f t="shared" si="0"/>
        <v>8116242.8499999996</v>
      </c>
      <c r="E38" s="16">
        <v>7934048.9699999997</v>
      </c>
      <c r="F38" s="16">
        <v>7738320.8300000001</v>
      </c>
      <c r="G38" s="16">
        <f t="shared" si="1"/>
        <v>182193.87999999989</v>
      </c>
    </row>
    <row r="39" spans="1:7" x14ac:dyDescent="0.2">
      <c r="A39" s="15" t="s">
        <v>43</v>
      </c>
      <c r="B39" s="16">
        <v>1748707</v>
      </c>
      <c r="C39" s="16">
        <v>-161360.65</v>
      </c>
      <c r="D39" s="16">
        <f t="shared" si="0"/>
        <v>1587346.35</v>
      </c>
      <c r="E39" s="16">
        <v>1581603.35</v>
      </c>
      <c r="F39" s="16">
        <v>1535432.31</v>
      </c>
      <c r="G39" s="16">
        <f t="shared" si="1"/>
        <v>5743</v>
      </c>
    </row>
    <row r="40" spans="1:7" x14ac:dyDescent="0.2">
      <c r="A40" s="15" t="s">
        <v>44</v>
      </c>
      <c r="B40" s="16">
        <v>8073293</v>
      </c>
      <c r="C40" s="16">
        <v>-8073293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">
      <c r="A41" s="15" t="s">
        <v>45</v>
      </c>
      <c r="B41" s="16">
        <v>6054718</v>
      </c>
      <c r="C41" s="16">
        <v>-196591.8</v>
      </c>
      <c r="D41" s="16">
        <f t="shared" si="0"/>
        <v>5858126.2000000002</v>
      </c>
      <c r="E41" s="16">
        <v>5753767</v>
      </c>
      <c r="F41" s="16">
        <v>5500964.5300000003</v>
      </c>
      <c r="G41" s="16">
        <f t="shared" si="1"/>
        <v>104359.20000000019</v>
      </c>
    </row>
    <row r="42" spans="1:7" x14ac:dyDescent="0.2">
      <c r="A42" s="15" t="s">
        <v>46</v>
      </c>
      <c r="B42" s="16">
        <v>3942007</v>
      </c>
      <c r="C42" s="16">
        <v>-811880.33</v>
      </c>
      <c r="D42" s="16">
        <f t="shared" si="0"/>
        <v>3130126.67</v>
      </c>
      <c r="E42" s="16">
        <v>3091052.27</v>
      </c>
      <c r="F42" s="16">
        <v>3007091.3</v>
      </c>
      <c r="G42" s="16">
        <f t="shared" si="1"/>
        <v>39074.399999999907</v>
      </c>
    </row>
    <row r="43" spans="1:7" x14ac:dyDescent="0.2">
      <c r="A43" s="15" t="s">
        <v>47</v>
      </c>
      <c r="B43" s="16">
        <v>8898468</v>
      </c>
      <c r="C43" s="16">
        <v>-178611.73</v>
      </c>
      <c r="D43" s="16">
        <f t="shared" si="0"/>
        <v>8719856.2699999996</v>
      </c>
      <c r="E43" s="16">
        <v>8687752.9800000004</v>
      </c>
      <c r="F43" s="16">
        <v>6093066.0599999996</v>
      </c>
      <c r="G43" s="16">
        <f t="shared" si="1"/>
        <v>32103.289999999106</v>
      </c>
    </row>
    <row r="44" spans="1:7" x14ac:dyDescent="0.2">
      <c r="A44" s="15" t="s">
        <v>48</v>
      </c>
      <c r="B44" s="16">
        <v>7406801</v>
      </c>
      <c r="C44" s="16">
        <v>-482274.37</v>
      </c>
      <c r="D44" s="16">
        <f t="shared" si="0"/>
        <v>6924526.6299999999</v>
      </c>
      <c r="E44" s="16">
        <v>6899594.0099999998</v>
      </c>
      <c r="F44" s="16">
        <v>4352072.0599999996</v>
      </c>
      <c r="G44" s="16">
        <f t="shared" si="1"/>
        <v>24932.620000000112</v>
      </c>
    </row>
    <row r="45" spans="1:7" x14ac:dyDescent="0.2">
      <c r="A45" s="15" t="s">
        <v>49</v>
      </c>
      <c r="B45" s="16">
        <v>7023187</v>
      </c>
      <c r="C45" s="16">
        <v>-587468.52</v>
      </c>
      <c r="D45" s="16">
        <f t="shared" si="0"/>
        <v>6435718.4800000004</v>
      </c>
      <c r="E45" s="16">
        <v>6214984.79</v>
      </c>
      <c r="F45" s="16">
        <v>5913802.8700000001</v>
      </c>
      <c r="G45" s="16">
        <f t="shared" si="1"/>
        <v>220733.69000000041</v>
      </c>
    </row>
    <row r="46" spans="1:7" x14ac:dyDescent="0.2">
      <c r="A46" s="15" t="s">
        <v>50</v>
      </c>
      <c r="B46" s="16">
        <v>4533505</v>
      </c>
      <c r="C46" s="16">
        <v>-1371021.38</v>
      </c>
      <c r="D46" s="16">
        <f t="shared" si="0"/>
        <v>3162483.62</v>
      </c>
      <c r="E46" s="16">
        <v>3063773.08</v>
      </c>
      <c r="F46" s="16">
        <v>2983883.88</v>
      </c>
      <c r="G46" s="16">
        <f t="shared" si="1"/>
        <v>98710.540000000037</v>
      </c>
    </row>
    <row r="47" spans="1:7" x14ac:dyDescent="0.2">
      <c r="A47" s="15" t="s">
        <v>51</v>
      </c>
      <c r="B47" s="16">
        <v>16341922</v>
      </c>
      <c r="C47" s="16">
        <v>7455349.1200000001</v>
      </c>
      <c r="D47" s="16">
        <f t="shared" si="0"/>
        <v>23797271.120000001</v>
      </c>
      <c r="E47" s="16">
        <v>23737343.600000001</v>
      </c>
      <c r="F47" s="16">
        <v>21336177.809999999</v>
      </c>
      <c r="G47" s="16">
        <f t="shared" si="1"/>
        <v>59927.519999999553</v>
      </c>
    </row>
    <row r="48" spans="1:7" x14ac:dyDescent="0.2">
      <c r="A48" s="15" t="s">
        <v>52</v>
      </c>
      <c r="B48" s="16">
        <v>1239307</v>
      </c>
      <c r="C48" s="16">
        <v>-299399.75</v>
      </c>
      <c r="D48" s="16">
        <f t="shared" si="0"/>
        <v>939907.25</v>
      </c>
      <c r="E48" s="16">
        <v>934370.22</v>
      </c>
      <c r="F48" s="16">
        <v>911330.59</v>
      </c>
      <c r="G48" s="16">
        <f t="shared" si="1"/>
        <v>5537.0300000000279</v>
      </c>
    </row>
    <row r="49" spans="1:7" x14ac:dyDescent="0.2">
      <c r="A49" s="15" t="s">
        <v>53</v>
      </c>
      <c r="B49" s="16">
        <v>3566968</v>
      </c>
      <c r="C49" s="16">
        <v>-7139.35</v>
      </c>
      <c r="D49" s="16">
        <f t="shared" si="0"/>
        <v>3559828.65</v>
      </c>
      <c r="E49" s="16">
        <v>3527548.14</v>
      </c>
      <c r="F49" s="16">
        <v>3502496.01</v>
      </c>
      <c r="G49" s="16">
        <f t="shared" si="1"/>
        <v>32280.509999999776</v>
      </c>
    </row>
    <row r="50" spans="1:7" x14ac:dyDescent="0.2">
      <c r="A50" s="15" t="s">
        <v>54</v>
      </c>
      <c r="B50" s="16">
        <v>15382550</v>
      </c>
      <c r="C50" s="16">
        <v>-985683.86</v>
      </c>
      <c r="D50" s="16">
        <f t="shared" si="0"/>
        <v>14396866.140000001</v>
      </c>
      <c r="E50" s="16">
        <v>14277644.34</v>
      </c>
      <c r="F50" s="16">
        <v>14072836.77</v>
      </c>
      <c r="G50" s="16">
        <f t="shared" si="1"/>
        <v>119221.80000000075</v>
      </c>
    </row>
    <row r="51" spans="1:7" x14ac:dyDescent="0.2">
      <c r="A51" s="15" t="s">
        <v>55</v>
      </c>
      <c r="B51" s="16">
        <v>1718661</v>
      </c>
      <c r="C51" s="16">
        <v>71019.820000000007</v>
      </c>
      <c r="D51" s="16">
        <f t="shared" si="0"/>
        <v>1789680.82</v>
      </c>
      <c r="E51" s="16">
        <v>1754461.25</v>
      </c>
      <c r="F51" s="16">
        <v>1723345.62</v>
      </c>
      <c r="G51" s="16">
        <f t="shared" si="1"/>
        <v>35219.570000000065</v>
      </c>
    </row>
    <row r="52" spans="1:7" x14ac:dyDescent="0.2">
      <c r="A52" s="15" t="s">
        <v>56</v>
      </c>
      <c r="B52" s="16">
        <v>3070063</v>
      </c>
      <c r="C52" s="16">
        <v>-17164.5</v>
      </c>
      <c r="D52" s="16">
        <f t="shared" si="0"/>
        <v>3052898.5</v>
      </c>
      <c r="E52" s="16">
        <v>2998523.23</v>
      </c>
      <c r="F52" s="16">
        <v>2906343.39</v>
      </c>
      <c r="G52" s="16">
        <f t="shared" si="1"/>
        <v>54375.270000000019</v>
      </c>
    </row>
    <row r="53" spans="1:7" x14ac:dyDescent="0.2">
      <c r="A53" s="15" t="s">
        <v>57</v>
      </c>
      <c r="B53" s="16">
        <v>5758150</v>
      </c>
      <c r="C53" s="16">
        <v>-126883.81</v>
      </c>
      <c r="D53" s="16">
        <f t="shared" si="0"/>
        <v>5631266.1900000004</v>
      </c>
      <c r="E53" s="16">
        <v>5609495</v>
      </c>
      <c r="F53" s="16">
        <v>5422655.9199999999</v>
      </c>
      <c r="G53" s="16">
        <f t="shared" si="1"/>
        <v>21771.19000000041</v>
      </c>
    </row>
    <row r="54" spans="1:7" x14ac:dyDescent="0.2">
      <c r="A54" s="15" t="s">
        <v>58</v>
      </c>
      <c r="B54" s="16">
        <v>1737410</v>
      </c>
      <c r="C54" s="16">
        <v>-26442.15</v>
      </c>
      <c r="D54" s="16">
        <f t="shared" si="0"/>
        <v>1710967.85</v>
      </c>
      <c r="E54" s="16">
        <v>1701593.66</v>
      </c>
      <c r="F54" s="16">
        <v>1631779.22</v>
      </c>
      <c r="G54" s="16">
        <f t="shared" si="1"/>
        <v>9374.190000000177</v>
      </c>
    </row>
    <row r="55" spans="1:7" x14ac:dyDescent="0.2">
      <c r="A55" s="15" t="s">
        <v>59</v>
      </c>
      <c r="B55" s="16">
        <v>6907263</v>
      </c>
      <c r="C55" s="16">
        <v>-5489678.3099999996</v>
      </c>
      <c r="D55" s="16">
        <f t="shared" si="0"/>
        <v>1417584.6900000004</v>
      </c>
      <c r="E55" s="16">
        <v>1351534.74</v>
      </c>
      <c r="F55" s="16">
        <v>1312321.47</v>
      </c>
      <c r="G55" s="16">
        <f t="shared" si="1"/>
        <v>66049.950000000419</v>
      </c>
    </row>
    <row r="56" spans="1:7" x14ac:dyDescent="0.2">
      <c r="A56" s="15" t="s">
        <v>60</v>
      </c>
      <c r="B56" s="16">
        <v>5706497</v>
      </c>
      <c r="C56" s="16">
        <v>-451667.37</v>
      </c>
      <c r="D56" s="16">
        <f t="shared" si="0"/>
        <v>5254829.63</v>
      </c>
      <c r="E56" s="16">
        <v>5183787.55</v>
      </c>
      <c r="F56" s="16">
        <v>1159935.6299999999</v>
      </c>
      <c r="G56" s="16">
        <f t="shared" si="1"/>
        <v>71042.080000000075</v>
      </c>
    </row>
    <row r="57" spans="1:7" x14ac:dyDescent="0.2">
      <c r="A57" s="15" t="s">
        <v>61</v>
      </c>
      <c r="B57" s="16">
        <v>7397687</v>
      </c>
      <c r="C57" s="16">
        <v>2344477.04</v>
      </c>
      <c r="D57" s="16">
        <f t="shared" si="0"/>
        <v>9742164.0399999991</v>
      </c>
      <c r="E57" s="16">
        <v>9480788.5899999999</v>
      </c>
      <c r="F57" s="16">
        <v>9440756.3599999994</v>
      </c>
      <c r="G57" s="16">
        <f t="shared" si="1"/>
        <v>261375.44999999925</v>
      </c>
    </row>
    <row r="58" spans="1:7" x14ac:dyDescent="0.2">
      <c r="A58" s="15" t="s">
        <v>62</v>
      </c>
      <c r="B58" s="16">
        <v>1472710</v>
      </c>
      <c r="C58" s="16">
        <v>-9192.81</v>
      </c>
      <c r="D58" s="16">
        <f t="shared" si="0"/>
        <v>1463517.19</v>
      </c>
      <c r="E58" s="16">
        <v>1460655.8</v>
      </c>
      <c r="F58" s="16">
        <v>1421477.22</v>
      </c>
      <c r="G58" s="16">
        <f t="shared" si="1"/>
        <v>2861.3899999998976</v>
      </c>
    </row>
    <row r="59" spans="1:7" x14ac:dyDescent="0.2">
      <c r="A59" s="15" t="s">
        <v>63</v>
      </c>
      <c r="B59" s="16">
        <v>2244090</v>
      </c>
      <c r="C59" s="16">
        <v>-41413.35</v>
      </c>
      <c r="D59" s="16">
        <f t="shared" si="0"/>
        <v>2202676.65</v>
      </c>
      <c r="E59" s="16">
        <v>2162172.87</v>
      </c>
      <c r="F59" s="16">
        <v>2081701.59</v>
      </c>
      <c r="G59" s="16">
        <f t="shared" si="1"/>
        <v>40503.779999999795</v>
      </c>
    </row>
    <row r="60" spans="1:7" x14ac:dyDescent="0.2">
      <c r="A60" s="15" t="s">
        <v>64</v>
      </c>
      <c r="B60" s="16">
        <v>4445271</v>
      </c>
      <c r="C60" s="16">
        <v>-48074.78</v>
      </c>
      <c r="D60" s="16">
        <f t="shared" si="0"/>
        <v>4397196.22</v>
      </c>
      <c r="E60" s="16">
        <v>4330597.5999999996</v>
      </c>
      <c r="F60" s="16">
        <v>4118595.18</v>
      </c>
      <c r="G60" s="16">
        <f t="shared" si="1"/>
        <v>66598.620000000112</v>
      </c>
    </row>
    <row r="61" spans="1:7" x14ac:dyDescent="0.2">
      <c r="A61" s="15" t="s">
        <v>65</v>
      </c>
      <c r="B61" s="16">
        <v>2634226</v>
      </c>
      <c r="C61" s="16">
        <v>-89509.92</v>
      </c>
      <c r="D61" s="16">
        <f t="shared" si="0"/>
        <v>2544716.08</v>
      </c>
      <c r="E61" s="16">
        <v>2516010.5</v>
      </c>
      <c r="F61" s="16">
        <v>2438392.1800000002</v>
      </c>
      <c r="G61" s="16">
        <f t="shared" si="1"/>
        <v>28705.580000000075</v>
      </c>
    </row>
    <row r="62" spans="1:7" x14ac:dyDescent="0.2">
      <c r="A62" s="15" t="s">
        <v>66</v>
      </c>
      <c r="B62" s="16">
        <v>4927404</v>
      </c>
      <c r="C62" s="16">
        <v>-306428.81</v>
      </c>
      <c r="D62" s="16">
        <f t="shared" si="0"/>
        <v>4620975.1900000004</v>
      </c>
      <c r="E62" s="16">
        <v>4580273.5</v>
      </c>
      <c r="F62" s="16">
        <v>4451676.96</v>
      </c>
      <c r="G62" s="16">
        <f t="shared" si="1"/>
        <v>40701.69000000041</v>
      </c>
    </row>
    <row r="63" spans="1:7" x14ac:dyDescent="0.2">
      <c r="A63" s="15" t="s">
        <v>67</v>
      </c>
      <c r="B63" s="16">
        <v>7324541</v>
      </c>
      <c r="C63" s="16">
        <v>-341385.73</v>
      </c>
      <c r="D63" s="16">
        <f t="shared" si="0"/>
        <v>6983155.2699999996</v>
      </c>
      <c r="E63" s="16">
        <v>6918622.79</v>
      </c>
      <c r="F63" s="16">
        <v>6689634.6200000001</v>
      </c>
      <c r="G63" s="16">
        <f t="shared" si="1"/>
        <v>64532.479999999516</v>
      </c>
    </row>
    <row r="64" spans="1:7" x14ac:dyDescent="0.2">
      <c r="A64" s="15" t="s">
        <v>68</v>
      </c>
      <c r="B64" s="16">
        <v>1317155</v>
      </c>
      <c r="C64" s="16">
        <v>-83208.87</v>
      </c>
      <c r="D64" s="16">
        <f t="shared" si="0"/>
        <v>1233946.1299999999</v>
      </c>
      <c r="E64" s="16">
        <v>1208352.6399999999</v>
      </c>
      <c r="F64" s="16">
        <v>1179272.05</v>
      </c>
      <c r="G64" s="16">
        <f t="shared" si="1"/>
        <v>25593.489999999991</v>
      </c>
    </row>
    <row r="65" spans="1:9" x14ac:dyDescent="0.2">
      <c r="A65" s="15" t="s">
        <v>69</v>
      </c>
      <c r="B65" s="16">
        <v>33840574.600000001</v>
      </c>
      <c r="C65" s="16">
        <v>0</v>
      </c>
      <c r="D65" s="16">
        <f t="shared" si="0"/>
        <v>33840574.600000001</v>
      </c>
      <c r="E65" s="16">
        <v>33840574.600000001</v>
      </c>
      <c r="F65" s="16">
        <v>33840574.600000001</v>
      </c>
      <c r="G65" s="16">
        <f t="shared" si="1"/>
        <v>0</v>
      </c>
    </row>
    <row r="66" spans="1:9" x14ac:dyDescent="0.2">
      <c r="A66" s="15" t="s">
        <v>70</v>
      </c>
      <c r="B66" s="16">
        <v>11150454.9</v>
      </c>
      <c r="C66" s="16">
        <v>0</v>
      </c>
      <c r="D66" s="16">
        <f t="shared" si="0"/>
        <v>11150454.9</v>
      </c>
      <c r="E66" s="16">
        <v>11150454.84</v>
      </c>
      <c r="F66" s="16">
        <v>11150454.84</v>
      </c>
      <c r="G66" s="16">
        <f t="shared" si="1"/>
        <v>6.0000000521540642E-2</v>
      </c>
    </row>
    <row r="67" spans="1:9" x14ac:dyDescent="0.2">
      <c r="A67" s="15" t="s">
        <v>71</v>
      </c>
      <c r="B67" s="16">
        <v>8861092.25</v>
      </c>
      <c r="C67" s="16">
        <v>0</v>
      </c>
      <c r="D67" s="16">
        <f t="shared" si="0"/>
        <v>8861092.25</v>
      </c>
      <c r="E67" s="16">
        <v>8861092.25</v>
      </c>
      <c r="F67" s="16">
        <v>8861092.25</v>
      </c>
      <c r="G67" s="16">
        <f t="shared" si="1"/>
        <v>0</v>
      </c>
    </row>
    <row r="68" spans="1:9" x14ac:dyDescent="0.2">
      <c r="A68" s="15" t="s">
        <v>72</v>
      </c>
      <c r="B68" s="16">
        <v>0</v>
      </c>
      <c r="C68" s="16">
        <v>13073293</v>
      </c>
      <c r="D68" s="16">
        <f t="shared" si="0"/>
        <v>13073293</v>
      </c>
      <c r="E68" s="16">
        <v>13073293</v>
      </c>
      <c r="F68" s="16">
        <v>13073293</v>
      </c>
      <c r="G68" s="16">
        <f t="shared" si="1"/>
        <v>0</v>
      </c>
    </row>
    <row r="69" spans="1:9" x14ac:dyDescent="0.2">
      <c r="A69" s="15"/>
      <c r="B69" s="16"/>
      <c r="C69" s="16"/>
      <c r="D69" s="16"/>
      <c r="E69" s="16"/>
      <c r="F69" s="16"/>
      <c r="G69" s="16"/>
    </row>
    <row r="70" spans="1:9" x14ac:dyDescent="0.2">
      <c r="A70" s="15"/>
      <c r="B70" s="16"/>
      <c r="C70" s="16"/>
      <c r="D70" s="16"/>
      <c r="E70" s="16"/>
      <c r="F70" s="16"/>
      <c r="G70" s="16"/>
    </row>
    <row r="71" spans="1:9" x14ac:dyDescent="0.2">
      <c r="A71" s="17" t="s">
        <v>73</v>
      </c>
      <c r="B71" s="18">
        <f t="shared" ref="B71:G71" si="2">SUM(B5:B70)</f>
        <v>967507618.99999988</v>
      </c>
      <c r="C71" s="18">
        <f t="shared" si="2"/>
        <v>154700646.52999997</v>
      </c>
      <c r="D71" s="18">
        <f t="shared" si="2"/>
        <v>1122208265.5300004</v>
      </c>
      <c r="E71" s="18">
        <f t="shared" si="2"/>
        <v>1099207213.3900003</v>
      </c>
      <c r="F71" s="18">
        <f t="shared" si="2"/>
        <v>1017270752.5099998</v>
      </c>
      <c r="G71" s="18">
        <f t="shared" si="2"/>
        <v>23001052.139999993</v>
      </c>
      <c r="I71" s="19"/>
    </row>
    <row r="73" spans="1:9" ht="55.35" customHeight="1" x14ac:dyDescent="0.2">
      <c r="A73" s="1" t="s">
        <v>0</v>
      </c>
      <c r="B73" s="2"/>
      <c r="C73" s="2"/>
      <c r="D73" s="2"/>
      <c r="E73" s="2"/>
      <c r="F73" s="2"/>
      <c r="G73" s="3"/>
    </row>
    <row r="74" spans="1:9" x14ac:dyDescent="0.2">
      <c r="A74" s="5"/>
      <c r="B74" s="6" t="s">
        <v>1</v>
      </c>
      <c r="C74" s="7"/>
      <c r="D74" s="7"/>
      <c r="E74" s="7"/>
      <c r="F74" s="8"/>
      <c r="G74" s="9" t="s">
        <v>2</v>
      </c>
    </row>
    <row r="75" spans="1:9" ht="22.5" x14ac:dyDescent="0.2">
      <c r="A75" s="10" t="s">
        <v>3</v>
      </c>
      <c r="B75" s="11" t="s">
        <v>4</v>
      </c>
      <c r="C75" s="11" t="s">
        <v>5</v>
      </c>
      <c r="D75" s="11" t="s">
        <v>6</v>
      </c>
      <c r="E75" s="11" t="s">
        <v>7</v>
      </c>
      <c r="F75" s="11" t="s">
        <v>8</v>
      </c>
      <c r="G75" s="12"/>
    </row>
    <row r="76" spans="1:9" x14ac:dyDescent="0.2">
      <c r="A76" s="20" t="s">
        <v>74</v>
      </c>
      <c r="B76" s="21"/>
      <c r="C76" s="21"/>
      <c r="D76" s="21"/>
      <c r="E76" s="21"/>
      <c r="F76" s="21"/>
      <c r="G76" s="21"/>
    </row>
    <row r="77" spans="1:9" x14ac:dyDescent="0.2">
      <c r="A77" s="22" t="s">
        <v>75</v>
      </c>
      <c r="B77" s="16">
        <v>0</v>
      </c>
      <c r="C77" s="16">
        <v>0</v>
      </c>
      <c r="D77" s="16">
        <f>B77+C77</f>
        <v>0</v>
      </c>
      <c r="E77" s="16">
        <v>0</v>
      </c>
      <c r="F77" s="16">
        <v>0</v>
      </c>
      <c r="G77" s="16">
        <f>D77-E77</f>
        <v>0</v>
      </c>
    </row>
    <row r="78" spans="1:9" x14ac:dyDescent="0.2">
      <c r="A78" s="22" t="s">
        <v>76</v>
      </c>
      <c r="B78" s="16">
        <v>0</v>
      </c>
      <c r="C78" s="16">
        <v>0</v>
      </c>
      <c r="D78" s="16">
        <f t="shared" ref="D78:D80" si="3">B78+C78</f>
        <v>0</v>
      </c>
      <c r="E78" s="16">
        <v>0</v>
      </c>
      <c r="F78" s="16">
        <v>0</v>
      </c>
      <c r="G78" s="16">
        <f t="shared" ref="G78:G80" si="4">D78-E78</f>
        <v>0</v>
      </c>
    </row>
    <row r="79" spans="1:9" x14ac:dyDescent="0.2">
      <c r="A79" s="22" t="s">
        <v>77</v>
      </c>
      <c r="B79" s="16">
        <v>0</v>
      </c>
      <c r="C79" s="16">
        <v>0</v>
      </c>
      <c r="D79" s="16">
        <f t="shared" si="3"/>
        <v>0</v>
      </c>
      <c r="E79" s="16">
        <v>0</v>
      </c>
      <c r="F79" s="16">
        <v>0</v>
      </c>
      <c r="G79" s="16">
        <f t="shared" si="4"/>
        <v>0</v>
      </c>
    </row>
    <row r="80" spans="1:9" x14ac:dyDescent="0.2">
      <c r="A80" s="22" t="s">
        <v>78</v>
      </c>
      <c r="B80" s="16">
        <v>0</v>
      </c>
      <c r="C80" s="16">
        <v>0</v>
      </c>
      <c r="D80" s="16">
        <f t="shared" si="3"/>
        <v>0</v>
      </c>
      <c r="E80" s="16">
        <v>0</v>
      </c>
      <c r="F80" s="16">
        <v>0</v>
      </c>
      <c r="G80" s="16">
        <f t="shared" si="4"/>
        <v>0</v>
      </c>
    </row>
    <row r="81" spans="1:7" x14ac:dyDescent="0.2">
      <c r="A81" s="22"/>
      <c r="B81" s="16"/>
      <c r="C81" s="16"/>
      <c r="D81" s="16"/>
      <c r="E81" s="16"/>
      <c r="F81" s="16"/>
      <c r="G81" s="16"/>
    </row>
    <row r="82" spans="1:7" x14ac:dyDescent="0.2">
      <c r="A82" s="23" t="s">
        <v>73</v>
      </c>
      <c r="B82" s="18">
        <f t="shared" ref="B82:G82" si="5">SUM(B77:B80)</f>
        <v>0</v>
      </c>
      <c r="C82" s="18">
        <f t="shared" si="5"/>
        <v>0</v>
      </c>
      <c r="D82" s="18">
        <f t="shared" si="5"/>
        <v>0</v>
      </c>
      <c r="E82" s="18">
        <f t="shared" si="5"/>
        <v>0</v>
      </c>
      <c r="F82" s="18">
        <f t="shared" si="5"/>
        <v>0</v>
      </c>
      <c r="G82" s="18">
        <f t="shared" si="5"/>
        <v>0</v>
      </c>
    </row>
    <row r="85" spans="1:7" ht="59.45" customHeight="1" x14ac:dyDescent="0.2">
      <c r="A85" s="6" t="s">
        <v>0</v>
      </c>
      <c r="B85" s="7"/>
      <c r="C85" s="7"/>
      <c r="D85" s="7"/>
      <c r="E85" s="7"/>
      <c r="F85" s="7"/>
      <c r="G85" s="8"/>
    </row>
    <row r="86" spans="1:7" x14ac:dyDescent="0.2">
      <c r="A86" s="5"/>
      <c r="B86" s="6" t="s">
        <v>1</v>
      </c>
      <c r="C86" s="7"/>
      <c r="D86" s="7"/>
      <c r="E86" s="7"/>
      <c r="F86" s="8"/>
      <c r="G86" s="9" t="s">
        <v>2</v>
      </c>
    </row>
    <row r="87" spans="1:7" ht="22.5" x14ac:dyDescent="0.2">
      <c r="A87" s="10" t="s">
        <v>3</v>
      </c>
      <c r="B87" s="11" t="s">
        <v>4</v>
      </c>
      <c r="C87" s="11" t="s">
        <v>5</v>
      </c>
      <c r="D87" s="11" t="s">
        <v>6</v>
      </c>
      <c r="E87" s="11" t="s">
        <v>7</v>
      </c>
      <c r="F87" s="11" t="s">
        <v>8</v>
      </c>
      <c r="G87" s="12"/>
    </row>
    <row r="88" spans="1:7" x14ac:dyDescent="0.2">
      <c r="A88" s="20"/>
      <c r="B88" s="21"/>
      <c r="C88" s="21"/>
      <c r="D88" s="21"/>
      <c r="E88" s="21"/>
      <c r="F88" s="21"/>
      <c r="G88" s="21"/>
    </row>
    <row r="89" spans="1:7" x14ac:dyDescent="0.2">
      <c r="A89" s="24" t="s">
        <v>79</v>
      </c>
      <c r="B89" s="16">
        <v>0</v>
      </c>
      <c r="C89" s="16">
        <v>0</v>
      </c>
      <c r="D89" s="16">
        <f t="shared" ref="D89:D101" si="6">B89+C89</f>
        <v>0</v>
      </c>
      <c r="E89" s="16">
        <v>0</v>
      </c>
      <c r="F89" s="16">
        <v>0</v>
      </c>
      <c r="G89" s="16">
        <f t="shared" ref="G89:G101" si="7">D89-E89</f>
        <v>0</v>
      </c>
    </row>
    <row r="90" spans="1:7" x14ac:dyDescent="0.2">
      <c r="A90" s="24"/>
      <c r="B90" s="16"/>
      <c r="C90" s="16"/>
      <c r="D90" s="16"/>
      <c r="E90" s="16"/>
      <c r="F90" s="16"/>
      <c r="G90" s="16"/>
    </row>
    <row r="91" spans="1:7" x14ac:dyDescent="0.2">
      <c r="A91" s="24" t="s">
        <v>80</v>
      </c>
      <c r="B91" s="16">
        <v>0</v>
      </c>
      <c r="C91" s="16">
        <v>0</v>
      </c>
      <c r="D91" s="16">
        <f t="shared" si="6"/>
        <v>0</v>
      </c>
      <c r="E91" s="16">
        <v>0</v>
      </c>
      <c r="F91" s="16">
        <v>0</v>
      </c>
      <c r="G91" s="16">
        <f t="shared" si="7"/>
        <v>0</v>
      </c>
    </row>
    <row r="92" spans="1:7" x14ac:dyDescent="0.2">
      <c r="A92" s="24"/>
      <c r="B92" s="16"/>
      <c r="C92" s="16"/>
      <c r="D92" s="16"/>
      <c r="E92" s="16"/>
      <c r="F92" s="16"/>
      <c r="G92" s="16"/>
    </row>
    <row r="93" spans="1:7" x14ac:dyDescent="0.2">
      <c r="A93" s="24" t="s">
        <v>81</v>
      </c>
      <c r="B93" s="16">
        <v>0</v>
      </c>
      <c r="C93" s="16">
        <v>0</v>
      </c>
      <c r="D93" s="16">
        <f t="shared" si="6"/>
        <v>0</v>
      </c>
      <c r="E93" s="16">
        <v>0</v>
      </c>
      <c r="F93" s="16">
        <v>0</v>
      </c>
      <c r="G93" s="16">
        <f t="shared" si="7"/>
        <v>0</v>
      </c>
    </row>
    <row r="94" spans="1:7" x14ac:dyDescent="0.2">
      <c r="A94" s="24"/>
      <c r="B94" s="16"/>
      <c r="C94" s="16"/>
      <c r="D94" s="16"/>
      <c r="E94" s="16"/>
      <c r="F94" s="16"/>
      <c r="G94" s="16"/>
    </row>
    <row r="95" spans="1:7" x14ac:dyDescent="0.2">
      <c r="A95" s="24" t="s">
        <v>82</v>
      </c>
      <c r="B95" s="16">
        <v>0</v>
      </c>
      <c r="C95" s="16">
        <v>0</v>
      </c>
      <c r="D95" s="16">
        <f t="shared" si="6"/>
        <v>0</v>
      </c>
      <c r="E95" s="16">
        <v>0</v>
      </c>
      <c r="F95" s="16">
        <v>0</v>
      </c>
      <c r="G95" s="16">
        <f t="shared" si="7"/>
        <v>0</v>
      </c>
    </row>
    <row r="96" spans="1:7" x14ac:dyDescent="0.2">
      <c r="A96" s="24"/>
      <c r="B96" s="16"/>
      <c r="C96" s="16"/>
      <c r="D96" s="16"/>
      <c r="E96" s="16"/>
      <c r="F96" s="16"/>
      <c r="G96" s="16"/>
    </row>
    <row r="97" spans="1:7" ht="22.5" x14ac:dyDescent="0.2">
      <c r="A97" s="24" t="s">
        <v>83</v>
      </c>
      <c r="B97" s="16">
        <v>0</v>
      </c>
      <c r="C97" s="16">
        <v>0</v>
      </c>
      <c r="D97" s="16">
        <f t="shared" si="6"/>
        <v>0</v>
      </c>
      <c r="E97" s="16">
        <v>0</v>
      </c>
      <c r="F97" s="16">
        <v>0</v>
      </c>
      <c r="G97" s="16">
        <f t="shared" si="7"/>
        <v>0</v>
      </c>
    </row>
    <row r="98" spans="1:7" x14ac:dyDescent="0.2">
      <c r="A98" s="24"/>
      <c r="B98" s="16"/>
      <c r="C98" s="16"/>
      <c r="D98" s="16"/>
      <c r="E98" s="16"/>
      <c r="F98" s="16"/>
      <c r="G98" s="16"/>
    </row>
    <row r="99" spans="1:7" ht="22.5" x14ac:dyDescent="0.2">
      <c r="A99" s="24" t="s">
        <v>84</v>
      </c>
      <c r="B99" s="16">
        <v>0</v>
      </c>
      <c r="C99" s="16">
        <v>0</v>
      </c>
      <c r="D99" s="16">
        <f t="shared" ref="D99" si="8">B99+C99</f>
        <v>0</v>
      </c>
      <c r="E99" s="16">
        <v>0</v>
      </c>
      <c r="F99" s="16">
        <v>0</v>
      </c>
      <c r="G99" s="16">
        <f t="shared" ref="G99" si="9">D99-E99</f>
        <v>0</v>
      </c>
    </row>
    <row r="100" spans="1:7" x14ac:dyDescent="0.2">
      <c r="A100" s="24"/>
      <c r="B100" s="16"/>
      <c r="C100" s="16"/>
      <c r="D100" s="16"/>
      <c r="E100" s="16"/>
      <c r="F100" s="16"/>
      <c r="G100" s="16"/>
    </row>
    <row r="101" spans="1:7" x14ac:dyDescent="0.2">
      <c r="A101" s="24" t="s">
        <v>85</v>
      </c>
      <c r="B101" s="16">
        <v>0</v>
      </c>
      <c r="C101" s="16">
        <v>0</v>
      </c>
      <c r="D101" s="16">
        <f t="shared" si="6"/>
        <v>0</v>
      </c>
      <c r="E101" s="16">
        <v>0</v>
      </c>
      <c r="F101" s="16">
        <v>0</v>
      </c>
      <c r="G101" s="16">
        <f t="shared" si="7"/>
        <v>0</v>
      </c>
    </row>
    <row r="102" spans="1:7" x14ac:dyDescent="0.2">
      <c r="A102" s="24"/>
      <c r="B102" s="16"/>
      <c r="C102" s="16"/>
      <c r="D102" s="16"/>
      <c r="E102" s="16"/>
      <c r="F102" s="16"/>
      <c r="G102" s="16"/>
    </row>
    <row r="103" spans="1:7" x14ac:dyDescent="0.2">
      <c r="A103" s="24" t="s">
        <v>86</v>
      </c>
      <c r="B103" s="16">
        <v>53852121.75</v>
      </c>
      <c r="C103" s="16">
        <v>13073293</v>
      </c>
      <c r="D103" s="16">
        <f t="shared" ref="D103" si="10">B103+C103</f>
        <v>66925414.75</v>
      </c>
      <c r="E103" s="16">
        <v>66925414.689999998</v>
      </c>
      <c r="F103" s="16">
        <v>66925414.689999998</v>
      </c>
      <c r="G103" s="16">
        <f t="shared" ref="G103" si="11">D103-E103</f>
        <v>6.0000002384185791E-2</v>
      </c>
    </row>
    <row r="104" spans="1:7" x14ac:dyDescent="0.2">
      <c r="A104" s="24"/>
      <c r="B104" s="16"/>
      <c r="C104" s="16"/>
      <c r="D104" s="16"/>
      <c r="E104" s="16"/>
      <c r="F104" s="16"/>
      <c r="G104" s="16"/>
    </row>
    <row r="105" spans="1:7" x14ac:dyDescent="0.2">
      <c r="A105" s="23" t="s">
        <v>73</v>
      </c>
      <c r="B105" s="18">
        <f t="shared" ref="B105:G105" si="12">SUM(B89:B103)</f>
        <v>53852121.75</v>
      </c>
      <c r="C105" s="18">
        <f t="shared" si="12"/>
        <v>13073293</v>
      </c>
      <c r="D105" s="18">
        <f t="shared" si="12"/>
        <v>66925414.75</v>
      </c>
      <c r="E105" s="18">
        <f t="shared" si="12"/>
        <v>66925414.689999998</v>
      </c>
      <c r="F105" s="18">
        <f t="shared" si="12"/>
        <v>66925414.689999998</v>
      </c>
      <c r="G105" s="18">
        <f t="shared" si="12"/>
        <v>6.0000002384185791E-2</v>
      </c>
    </row>
    <row r="107" spans="1:7" x14ac:dyDescent="0.2">
      <c r="A107" s="4" t="s">
        <v>87</v>
      </c>
    </row>
  </sheetData>
  <sheetProtection formatCells="0" formatColumns="0" formatRows="0" insertRows="0" deleteRows="0" autoFilter="0"/>
  <mergeCells count="9">
    <mergeCell ref="A85:G85"/>
    <mergeCell ref="B86:F86"/>
    <mergeCell ref="G86:G87"/>
    <mergeCell ref="A1:G1"/>
    <mergeCell ref="B2:F2"/>
    <mergeCell ref="G2:G3"/>
    <mergeCell ref="A73:G73"/>
    <mergeCell ref="B74:F74"/>
    <mergeCell ref="G74:G7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2026-01-30T19:23:54Z</dcterms:created>
  <dcterms:modified xsi:type="dcterms:W3CDTF">2026-01-30T19:24:24Z</dcterms:modified>
</cp:coreProperties>
</file>