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4525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<sst xmlns="http://schemas.openxmlformats.org/spreadsheetml/2006/main" count="33" uniqueCount="32">
  <si>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</si>
  <si>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</si>
  <si>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</si>
  <si>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</si>
  <si>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</si>
  <si>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</si>
  <si>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</si>
  <si>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</si>
  <si>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</si>
  <si>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</si>
  <si>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</si>
  <si>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</si>
  <si>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</si>
  <si>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</si>
  <si>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</si>
  <si>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</si>
  <si>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</si>
  <si>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</si>
  <si>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</si>
  <si>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</si>
  <si>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</si>
  <si>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</si>
  <si>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</si>
  <si>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</si>
  <si>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</si>
  <si>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</si>
  <si>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las Mujeres de Guanajuato
Estado Analítico del Activo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</si>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</sst>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Protection="1"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B27" sqref="B27"/>
    </sheetView>
  </sheetViews>
  <sheetFormatPr baseColWidth="10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0</v>
      </c>
      <c r="C3" s="8">
        <f t="shared" ref="C3:F3" si="0">C4+C12</f>
        <v>34757329.100000001</v>
      </c>
      <c r="D3" s="8">
        <f t="shared" si="0"/>
        <v>33186942.09</v>
      </c>
      <c r="E3" s="8">
        <f t="shared" si="0"/>
        <v>1570387.0100000016</v>
      </c>
      <c r="F3" s="8">
        <f t="shared" si="0"/>
        <v>1570387.0100000016</v>
      </c>
    </row>
    <row r="4" spans="1:6" x14ac:dyDescent="0.2">
      <c r="A4" s="5" t="s">
        <v>4</v>
      </c>
      <c r="B4" s="8">
        <f>SUM(B5:B11)</f>
        <v>0</v>
      </c>
      <c r="C4" s="8">
        <f>SUM(C5:C11)</f>
        <v>32914796.920000002</v>
      </c>
      <c r="D4" s="8">
        <f>SUM(D5:D11)</f>
        <v>32256519.75</v>
      </c>
      <c r="E4" s="8">
        <f>SUM(E5:E11)</f>
        <v>658277.17000000179</v>
      </c>
      <c r="F4" s="8">
        <f>SUM(F5:F11)</f>
        <v>658277.17000000179</v>
      </c>
    </row>
    <row r="5" spans="1:6" x14ac:dyDescent="0.2">
      <c r="A5" s="6" t="s">
        <v>5</v>
      </c>
      <c r="B5" s="9">
        <v>0</v>
      </c>
      <c r="C5" s="9">
        <v>18462829.050000001</v>
      </c>
      <c r="D5" s="9">
        <v>17806177.879999999</v>
      </c>
      <c r="E5" s="9">
        <f>B5+C5-D5</f>
        <v>656651.17000000179</v>
      </c>
      <c r="F5" s="9">
        <f t="shared" ref="F5:F11" si="1">E5-B5</f>
        <v>656651.17000000179</v>
      </c>
    </row>
    <row r="6" spans="1:6" x14ac:dyDescent="0.2">
      <c r="A6" s="6" t="s">
        <v>6</v>
      </c>
      <c r="B6" s="9">
        <v>0</v>
      </c>
      <c r="C6" s="9">
        <v>14451967.869999999</v>
      </c>
      <c r="D6" s="9">
        <v>14450341.869999999</v>
      </c>
      <c r="E6" s="9">
        <f t="shared" ref="E6:E11" si="2">B6+C6-D6</f>
        <v>1626</v>
      </c>
      <c r="F6" s="9">
        <f t="shared" si="1"/>
        <v>1626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0</v>
      </c>
      <c r="C12" s="8">
        <f>SUM(C13:C21)</f>
        <v>1842532.18</v>
      </c>
      <c r="D12" s="8">
        <f>SUM(D13:D21)</f>
        <v>930422.34</v>
      </c>
      <c r="E12" s="8">
        <f>SUM(E13:E21)</f>
        <v>912109.84</v>
      </c>
      <c r="F12" s="8">
        <f>SUM(F13:F21)</f>
        <v>912109.84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0</v>
      </c>
      <c r="C16" s="9">
        <v>1842532.18</v>
      </c>
      <c r="D16" s="9">
        <v>921266.09</v>
      </c>
      <c r="E16" s="9">
        <f t="shared" si="4"/>
        <v>921266.09</v>
      </c>
      <c r="F16" s="9">
        <f t="shared" si="3"/>
        <v>921266.09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0</v>
      </c>
      <c r="C18" s="9">
        <v>0</v>
      </c>
      <c r="D18" s="9">
        <v>9156.25</v>
      </c>
      <c r="E18" s="9">
        <f t="shared" si="4"/>
        <v>-9156.25</v>
      </c>
      <c r="F18" s="9">
        <f t="shared" si="3"/>
        <v>-9156.25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8" spans="1:6" x14ac:dyDescent="0.2">
      <c r="A28" s="15" t="s">
        <v>27</v>
      </c>
      <c r="B28" s="14"/>
      <c r="C28" s="14"/>
      <c r="D28" s="15" t="s">
        <v>27</v>
      </c>
      <c r="E28" s="14"/>
      <c r="F28" s="14"/>
    </row>
    <row r="29" spans="1:6" x14ac:dyDescent="0.2">
      <c r="A29" s="15" t="s">
        <v>28</v>
      </c>
      <c r="B29" s="14"/>
      <c r="C29" s="14"/>
      <c r="D29" s="15" t="s">
        <v>29</v>
      </c>
      <c r="E29" s="14"/>
      <c r="F29" s="14"/>
    </row>
    <row r="30" spans="1:6" x14ac:dyDescent="0.2">
      <c r="A30" s="15" t="s">
        <v>30</v>
      </c>
      <c r="B30" s="14"/>
      <c r="C30" s="14"/>
      <c r="D30" s="15" t="s">
        <v>31</v>
      </c>
      <c r="E30" s="14"/>
      <c r="F30" s="14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2026-02-03T18:23:20Z</cp:lastPrinted>
  <dcterms:created xsi:type="dcterms:W3CDTF">2014-02-09T04:04:15Z</dcterms:created>
  <dcterms:modified xsi:type="dcterms:W3CDTF">2026-02-03T18:23:39Z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