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EAA!$A$1:$F$46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E3" i="2" s="1"/>
  <c r="F4" i="2"/>
  <c r="F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<sst xmlns="http://schemas.openxmlformats.org/spreadsheetml/2006/main" count="27" uniqueCount="27">
  <si>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</si>
  <si>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</si>
  <si>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</si>
  <si>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</si>
  <si>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</si>
  <si>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</si>
  <si>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</si>
  <si>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</si>
  <si>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</si>
  <si>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</si>
  <si>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</si>
  <si>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</si>
  <si>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</si>
  <si>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</si>
  <si>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</si>
  <si>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</si>
  <si>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</si>
  <si>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</si>
  <si>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</si>
  <si>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</si>
  <si>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</si>
  <si>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</si>
  <si>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</si>
  <si>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</si>
  <si>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</si>
  <si>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</si>
  <si>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 Guanajuato,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</si>
</sst>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/>
      <protection locked="0"/>
    </xf>
    <xf numFmtId="0" fontId="2" fillId="0" borderId="5" xfId="8" applyFont="1" applyFill="1" applyBorder="1" applyAlignment="1">
      <alignment horizontal="left" vertical="top" indent="1"/>
    </xf>
    <xf numFmtId="4" fontId="2" fillId="0" borderId="6" xfId="8" applyNumberFormat="1" applyFont="1" applyFill="1" applyBorder="1" applyAlignment="1" applyProtection="1">
      <alignment vertical="top" wrapText="1"/>
      <protection locked="0"/>
    </xf>
    <xf numFmtId="4" fontId="2" fillId="0" borderId="7" xfId="8" applyNumberFormat="1" applyFont="1" applyFill="1" applyBorder="1" applyAlignment="1" applyProtection="1">
      <alignment vertical="top" wrapText="1"/>
      <protection locked="0"/>
    </xf>
    <xf numFmtId="0" fontId="2" fillId="0" borderId="8" xfId="8" applyFont="1" applyFill="1" applyBorder="1" applyAlignment="1">
      <alignment horizontal="left" vertical="top" indent="2"/>
    </xf>
    <xf numFmtId="4" fontId="2" fillId="0" borderId="9" xfId="8" applyNumberFormat="1" applyFont="1" applyFill="1" applyBorder="1" applyAlignment="1" applyProtection="1">
      <alignment vertical="top" wrapText="1"/>
      <protection locked="0"/>
    </xf>
    <xf numFmtId="4" fontId="2" fillId="0" borderId="10" xfId="8" applyNumberFormat="1" applyFont="1" applyFill="1" applyBorder="1" applyAlignment="1" applyProtection="1">
      <alignment vertical="top" wrapText="1"/>
      <protection locked="0"/>
    </xf>
    <xf numFmtId="0" fontId="3" fillId="0" borderId="8" xfId="8" applyFont="1" applyFill="1" applyBorder="1" applyAlignment="1">
      <alignment horizontal="left" vertical="top" indent="2"/>
    </xf>
    <xf numFmtId="4" fontId="3" fillId="0" borderId="9" xfId="8" applyNumberFormat="1" applyFont="1" applyFill="1" applyBorder="1" applyAlignment="1" applyProtection="1">
      <alignment vertical="top" wrapText="1"/>
      <protection locked="0"/>
    </xf>
    <xf numFmtId="4" fontId="3" fillId="0" borderId="10" xfId="8" applyNumberFormat="1" applyFont="1" applyFill="1" applyBorder="1" applyAlignment="1" applyProtection="1">
      <alignment vertical="top" wrapText="1"/>
      <protection locked="0"/>
    </xf>
    <xf numFmtId="4" fontId="3" fillId="0" borderId="9" xfId="8" applyNumberFormat="1" applyFont="1" applyFill="1" applyBorder="1" applyAlignment="1" applyProtection="1">
      <alignment wrapText="1"/>
      <protection locked="0"/>
    </xf>
    <xf numFmtId="4" fontId="3" fillId="0" borderId="10" xfId="8" applyNumberFormat="1" applyFont="1" applyFill="1" applyBorder="1" applyAlignment="1" applyProtection="1">
      <alignment wrapText="1"/>
      <protection locked="0"/>
    </xf>
    <xf numFmtId="0" fontId="3" fillId="0" borderId="11" xfId="8" applyFont="1" applyFill="1" applyBorder="1" applyAlignment="1">
      <alignment horizontal="left" vertical="top" indent="2"/>
    </xf>
    <xf numFmtId="4" fontId="3" fillId="0" borderId="12" xfId="8" applyNumberFormat="1" applyFont="1" applyFill="1" applyBorder="1" applyAlignment="1" applyProtection="1">
      <alignment vertical="top" wrapText="1"/>
      <protection locked="0"/>
    </xf>
    <xf numFmtId="4" fontId="3" fillId="0" borderId="13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41</xdr:row>
      <xdr:rowOff>83995</xdr:rowOff>
    </xdr:from>
    <xdr:to>
      <xdr:col>6</xdr:col>
      <xdr:colOff>133350</xdr:colOff>
      <xdr:row>45</xdr:row>
      <xdr:rowOff>104067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89"/>
        <a:stretch/>
      </xdr:blipFill>
      <xdr:spPr>
        <a:xfrm>
          <a:off x="57150" y="7218220"/>
          <a:ext cx="9791700" cy="591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zoomScaleSheetLayoutView="100" workbookViewId="0">
      <selection activeCell="E3" sqref="E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50.25" customHeight="1" x14ac:dyDescent="0.2">
      <c r="A1" s="4" t="s">
        <v>26</v>
      </c>
      <c r="B1" s="5"/>
      <c r="C1" s="5"/>
      <c r="D1" s="5"/>
      <c r="E1" s="5"/>
      <c r="F1" s="6"/>
    </row>
    <row r="2" spans="1:6" ht="14.25" customHeight="1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4.25" customHeight="1" x14ac:dyDescent="0.2">
      <c r="A3" s="8" t="s">
        <v>0</v>
      </c>
      <c r="B3" s="9">
        <f>B4+B12</f>
        <v>31840834.620000005</v>
      </c>
      <c r="C3" s="9">
        <f t="shared" ref="C3:F3" si="0">C4+C12</f>
        <v>40643254.560000002</v>
      </c>
      <c r="D3" s="9">
        <f t="shared" si="0"/>
        <v>39974819.850000001</v>
      </c>
      <c r="E3" s="9">
        <f t="shared" si="0"/>
        <v>32509269.329999998</v>
      </c>
      <c r="F3" s="10">
        <f t="shared" si="0"/>
        <v>668434.70999999752</v>
      </c>
    </row>
    <row r="4" spans="1:6" ht="14.25" customHeight="1" x14ac:dyDescent="0.2">
      <c r="A4" s="11" t="s">
        <v>4</v>
      </c>
      <c r="B4" s="12">
        <f>SUM(B5:B11)</f>
        <v>21997442.790000003</v>
      </c>
      <c r="C4" s="12">
        <f>SUM(C5:C11)</f>
        <v>38862753.789999999</v>
      </c>
      <c r="D4" s="12">
        <f>SUM(D5:D11)</f>
        <v>39213999.090000004</v>
      </c>
      <c r="E4" s="12">
        <f>SUM(E5:E11)</f>
        <v>21646197.489999998</v>
      </c>
      <c r="F4" s="13">
        <f>SUM(F5:F11)</f>
        <v>-351245.30000000272</v>
      </c>
    </row>
    <row r="5" spans="1:6" ht="14.25" customHeight="1" x14ac:dyDescent="0.2">
      <c r="A5" s="14" t="s">
        <v>5</v>
      </c>
      <c r="B5" s="15">
        <v>21688477.370000001</v>
      </c>
      <c r="C5" s="15">
        <v>17852291.629999999</v>
      </c>
      <c r="D5" s="15">
        <v>18202962.260000002</v>
      </c>
      <c r="E5" s="15">
        <f>B5+C5-D5</f>
        <v>21337806.739999998</v>
      </c>
      <c r="F5" s="16">
        <f t="shared" ref="F5:F11" si="1">E5-B5</f>
        <v>-350670.63000000268</v>
      </c>
    </row>
    <row r="6" spans="1:6" ht="14.25" customHeight="1" x14ac:dyDescent="0.2">
      <c r="A6" s="14" t="s">
        <v>6</v>
      </c>
      <c r="B6" s="15">
        <v>696</v>
      </c>
      <c r="C6" s="15">
        <v>20701831.760000002</v>
      </c>
      <c r="D6" s="15">
        <v>20622812.420000002</v>
      </c>
      <c r="E6" s="15">
        <f t="shared" ref="E6:E11" si="2">B6+C6-D6</f>
        <v>79715.339999999851</v>
      </c>
      <c r="F6" s="16">
        <f t="shared" si="1"/>
        <v>79019.339999999851</v>
      </c>
    </row>
    <row r="7" spans="1:6" ht="14.25" customHeight="1" x14ac:dyDescent="0.2">
      <c r="A7" s="14" t="s">
        <v>7</v>
      </c>
      <c r="B7" s="15">
        <v>0</v>
      </c>
      <c r="C7" s="15">
        <v>0</v>
      </c>
      <c r="D7" s="15">
        <v>0</v>
      </c>
      <c r="E7" s="15">
        <f t="shared" si="2"/>
        <v>0</v>
      </c>
      <c r="F7" s="16">
        <f t="shared" si="1"/>
        <v>0</v>
      </c>
    </row>
    <row r="8" spans="1:6" ht="14.25" customHeight="1" x14ac:dyDescent="0.2">
      <c r="A8" s="14" t="s">
        <v>1</v>
      </c>
      <c r="B8" s="15">
        <v>308269.42</v>
      </c>
      <c r="C8" s="15">
        <v>308630.40000000002</v>
      </c>
      <c r="D8" s="15">
        <v>388224.41</v>
      </c>
      <c r="E8" s="15">
        <f t="shared" si="2"/>
        <v>228675.41000000009</v>
      </c>
      <c r="F8" s="16">
        <f t="shared" si="1"/>
        <v>-79594.009999999893</v>
      </c>
    </row>
    <row r="9" spans="1:6" ht="14.25" customHeight="1" x14ac:dyDescent="0.2">
      <c r="A9" s="14" t="s">
        <v>2</v>
      </c>
      <c r="B9" s="15">
        <v>0</v>
      </c>
      <c r="C9" s="15">
        <v>0</v>
      </c>
      <c r="D9" s="15">
        <v>0</v>
      </c>
      <c r="E9" s="15">
        <f t="shared" si="2"/>
        <v>0</v>
      </c>
      <c r="F9" s="16">
        <f t="shared" si="1"/>
        <v>0</v>
      </c>
    </row>
    <row r="10" spans="1:6" ht="14.25" customHeight="1" x14ac:dyDescent="0.2">
      <c r="A10" s="14" t="s">
        <v>8</v>
      </c>
      <c r="B10" s="15">
        <v>0</v>
      </c>
      <c r="C10" s="15">
        <v>0</v>
      </c>
      <c r="D10" s="15">
        <v>0</v>
      </c>
      <c r="E10" s="15">
        <f t="shared" si="2"/>
        <v>0</v>
      </c>
      <c r="F10" s="16">
        <f t="shared" si="1"/>
        <v>0</v>
      </c>
    </row>
    <row r="11" spans="1:6" ht="14.25" customHeight="1" x14ac:dyDescent="0.2">
      <c r="A11" s="14" t="s">
        <v>9</v>
      </c>
      <c r="B11" s="15">
        <v>0</v>
      </c>
      <c r="C11" s="15">
        <v>0</v>
      </c>
      <c r="D11" s="15">
        <v>0</v>
      </c>
      <c r="E11" s="15">
        <f t="shared" si="2"/>
        <v>0</v>
      </c>
      <c r="F11" s="16">
        <f t="shared" si="1"/>
        <v>0</v>
      </c>
    </row>
    <row r="12" spans="1:6" ht="14.25" customHeight="1" x14ac:dyDescent="0.2">
      <c r="A12" s="11" t="s">
        <v>10</v>
      </c>
      <c r="B12" s="12">
        <f>SUM(B13:B21)</f>
        <v>9843391.8300000019</v>
      </c>
      <c r="C12" s="12">
        <f>SUM(C13:C21)</f>
        <v>1780500.77</v>
      </c>
      <c r="D12" s="12">
        <f>SUM(D13:D21)</f>
        <v>760820.76</v>
      </c>
      <c r="E12" s="12">
        <f>SUM(E13:E21)</f>
        <v>10863071.840000002</v>
      </c>
      <c r="F12" s="13">
        <f>SUM(F13:F21)</f>
        <v>1019680.0100000002</v>
      </c>
    </row>
    <row r="13" spans="1:6" ht="14.25" customHeight="1" x14ac:dyDescent="0.2">
      <c r="A13" s="14" t="s">
        <v>11</v>
      </c>
      <c r="B13" s="15">
        <v>0</v>
      </c>
      <c r="C13" s="15">
        <v>0</v>
      </c>
      <c r="D13" s="15">
        <v>0</v>
      </c>
      <c r="E13" s="15">
        <f>B13+C13-D13</f>
        <v>0</v>
      </c>
      <c r="F13" s="16">
        <f t="shared" ref="F13:F21" si="3">E13-B13</f>
        <v>0</v>
      </c>
    </row>
    <row r="14" spans="1:6" ht="14.25" customHeight="1" x14ac:dyDescent="0.2">
      <c r="A14" s="14" t="s">
        <v>12</v>
      </c>
      <c r="B14" s="17">
        <v>0</v>
      </c>
      <c r="C14" s="17">
        <v>0</v>
      </c>
      <c r="D14" s="17">
        <v>0</v>
      </c>
      <c r="E14" s="17">
        <f t="shared" ref="E14:E21" si="4">B14+C14-D14</f>
        <v>0</v>
      </c>
      <c r="F14" s="18">
        <f t="shared" si="3"/>
        <v>0</v>
      </c>
    </row>
    <row r="15" spans="1:6" ht="14.25" customHeight="1" x14ac:dyDescent="0.2">
      <c r="A15" s="14" t="s">
        <v>13</v>
      </c>
      <c r="B15" s="17">
        <v>6123718.7999999998</v>
      </c>
      <c r="C15" s="17">
        <v>0</v>
      </c>
      <c r="D15" s="17">
        <v>0</v>
      </c>
      <c r="E15" s="17">
        <f t="shared" si="4"/>
        <v>6123718.7999999998</v>
      </c>
      <c r="F15" s="18">
        <f t="shared" si="3"/>
        <v>0</v>
      </c>
    </row>
    <row r="16" spans="1:6" ht="14.25" customHeight="1" x14ac:dyDescent="0.2">
      <c r="A16" s="14" t="s">
        <v>14</v>
      </c>
      <c r="B16" s="15">
        <v>7911007.9800000004</v>
      </c>
      <c r="C16" s="15">
        <v>970000</v>
      </c>
      <c r="D16" s="15">
        <v>485000</v>
      </c>
      <c r="E16" s="15">
        <f t="shared" si="4"/>
        <v>8396007.9800000004</v>
      </c>
      <c r="F16" s="16">
        <f t="shared" si="3"/>
        <v>485000</v>
      </c>
    </row>
    <row r="17" spans="1:6" ht="14.25" customHeight="1" x14ac:dyDescent="0.2">
      <c r="A17" s="14" t="s">
        <v>15</v>
      </c>
      <c r="B17" s="15">
        <v>0</v>
      </c>
      <c r="C17" s="15">
        <v>0</v>
      </c>
      <c r="D17" s="15">
        <v>0</v>
      </c>
      <c r="E17" s="15">
        <f t="shared" si="4"/>
        <v>0</v>
      </c>
      <c r="F17" s="16">
        <f t="shared" si="3"/>
        <v>0</v>
      </c>
    </row>
    <row r="18" spans="1:6" ht="14.25" customHeight="1" x14ac:dyDescent="0.2">
      <c r="A18" s="14" t="s">
        <v>16</v>
      </c>
      <c r="B18" s="15">
        <v>-6530093.2199999997</v>
      </c>
      <c r="C18" s="15">
        <v>0</v>
      </c>
      <c r="D18" s="15">
        <v>275820.76</v>
      </c>
      <c r="E18" s="15">
        <f t="shared" si="4"/>
        <v>-6805913.9799999995</v>
      </c>
      <c r="F18" s="16">
        <f t="shared" si="3"/>
        <v>-275820.75999999978</v>
      </c>
    </row>
    <row r="19" spans="1:6" ht="14.25" customHeight="1" x14ac:dyDescent="0.2">
      <c r="A19" s="14" t="s">
        <v>17</v>
      </c>
      <c r="B19" s="15">
        <v>2338758.27</v>
      </c>
      <c r="C19" s="15">
        <v>810500.77</v>
      </c>
      <c r="D19" s="15">
        <v>0</v>
      </c>
      <c r="E19" s="15">
        <f t="shared" si="4"/>
        <v>3149259.04</v>
      </c>
      <c r="F19" s="16">
        <f t="shared" si="3"/>
        <v>810500.77</v>
      </c>
    </row>
    <row r="20" spans="1:6" ht="14.25" customHeight="1" x14ac:dyDescent="0.2">
      <c r="A20" s="14" t="s">
        <v>18</v>
      </c>
      <c r="B20" s="15">
        <v>0</v>
      </c>
      <c r="C20" s="15">
        <v>0</v>
      </c>
      <c r="D20" s="15">
        <v>0</v>
      </c>
      <c r="E20" s="15">
        <f t="shared" si="4"/>
        <v>0</v>
      </c>
      <c r="F20" s="16">
        <f t="shared" si="3"/>
        <v>0</v>
      </c>
    </row>
    <row r="21" spans="1:6" ht="14.25" customHeight="1" x14ac:dyDescent="0.2">
      <c r="A21" s="19" t="s">
        <v>19</v>
      </c>
      <c r="B21" s="20">
        <v>0</v>
      </c>
      <c r="C21" s="20">
        <v>0</v>
      </c>
      <c r="D21" s="20">
        <v>0</v>
      </c>
      <c r="E21" s="20">
        <f t="shared" si="4"/>
        <v>0</v>
      </c>
      <c r="F21" s="21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59055118110236227" bottom="0.39370078740157483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2026-04-17T17:11:05Z</cp:lastPrinted>
  <dcterms:created xsi:type="dcterms:W3CDTF">2014-02-09T04:04:15Z</dcterms:created>
  <dcterms:modified xsi:type="dcterms:W3CDTF">2026-04-17T17:11:35Z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