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<sst xmlns="http://schemas.openxmlformats.org/spreadsheetml/2006/main" count="58" uniqueCount="50">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</sst>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20" zoomScaleNormal="100" workbookViewId="0">
      <selection activeCell="A50" sqref="A5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49</v>
      </c>
      <c r="B1" s="20"/>
      <c r="C1" s="21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6">
        <f>SUM(B5:B14)</f>
        <v>343330274.07999992</v>
      </c>
      <c r="C4" s="16">
        <f>SUM(C5:C14)</f>
        <v>1114810428.48</v>
      </c>
      <c r="D4" s="13"/>
    </row>
    <row r="5" spans="1:5" ht="11.25" customHeight="1" x14ac:dyDescent="0.2">
      <c r="A5" s="7" t="s">
        <v>2</v>
      </c>
      <c r="B5" s="17">
        <v>118991213.38</v>
      </c>
      <c r="C5" s="17">
        <v>143843622.72</v>
      </c>
      <c r="D5" s="14"/>
    </row>
    <row r="6" spans="1:5" ht="11.25" customHeight="1" x14ac:dyDescent="0.2">
      <c r="A6" s="7" t="s">
        <v>3</v>
      </c>
      <c r="B6" s="17">
        <v>0</v>
      </c>
      <c r="C6" s="17">
        <v>0</v>
      </c>
      <c r="D6" s="14"/>
    </row>
    <row r="7" spans="1:5" ht="11.25" customHeight="1" x14ac:dyDescent="0.2">
      <c r="A7" s="7" t="s">
        <v>33</v>
      </c>
      <c r="B7" s="17">
        <v>0</v>
      </c>
      <c r="C7" s="17">
        <v>0</v>
      </c>
      <c r="D7" s="14"/>
    </row>
    <row r="8" spans="1:5" ht="11.25" customHeight="1" x14ac:dyDescent="0.2">
      <c r="A8" s="7" t="s">
        <v>4</v>
      </c>
      <c r="B8" s="17">
        <v>30828920.890000001</v>
      </c>
      <c r="C8" s="17">
        <v>133697176.23</v>
      </c>
      <c r="D8" s="14"/>
    </row>
    <row r="9" spans="1:5" ht="11.25" customHeight="1" x14ac:dyDescent="0.2">
      <c r="A9" s="7" t="s">
        <v>34</v>
      </c>
      <c r="B9" s="17">
        <v>378691.79</v>
      </c>
      <c r="C9" s="17">
        <v>15048108.91</v>
      </c>
      <c r="D9" s="14"/>
    </row>
    <row r="10" spans="1:5" ht="11.25" customHeight="1" x14ac:dyDescent="0.2">
      <c r="A10" s="7" t="s">
        <v>35</v>
      </c>
      <c r="B10" s="17">
        <v>3153833.67</v>
      </c>
      <c r="C10" s="17">
        <v>16393590.550000001</v>
      </c>
      <c r="D10" s="14"/>
    </row>
    <row r="11" spans="1:5" ht="11.25" customHeight="1" x14ac:dyDescent="0.2">
      <c r="A11" s="7" t="s">
        <v>36</v>
      </c>
      <c r="B11" s="17">
        <v>0</v>
      </c>
      <c r="C11" s="17">
        <v>0</v>
      </c>
      <c r="D11" s="14"/>
    </row>
    <row r="12" spans="1:5" ht="22.5" x14ac:dyDescent="0.2">
      <c r="A12" s="7" t="s">
        <v>38</v>
      </c>
      <c r="B12" s="17">
        <v>189539816.22</v>
      </c>
      <c r="C12" s="17">
        <v>686698585.30999994</v>
      </c>
      <c r="D12" s="14"/>
    </row>
    <row r="13" spans="1:5" ht="11.25" customHeight="1" x14ac:dyDescent="0.2">
      <c r="A13" s="7" t="s">
        <v>39</v>
      </c>
      <c r="B13" s="17">
        <v>437798.13</v>
      </c>
      <c r="C13" s="17">
        <v>119129344.76000001</v>
      </c>
      <c r="D13" s="14"/>
    </row>
    <row r="14" spans="1:5" ht="11.25" customHeight="1" x14ac:dyDescent="0.2">
      <c r="A14" s="7" t="s">
        <v>5</v>
      </c>
      <c r="B14" s="17">
        <v>0</v>
      </c>
      <c r="C14" s="17">
        <v>0</v>
      </c>
      <c r="D14" s="13"/>
      <c r="E14" s="13"/>
    </row>
    <row r="15" spans="1:5" ht="11.25" customHeight="1" x14ac:dyDescent="0.2">
      <c r="A15" s="8"/>
      <c r="B15" s="18"/>
      <c r="C15" s="18"/>
      <c r="D15" s="13"/>
    </row>
    <row r="16" spans="1:5" ht="11.25" customHeight="1" x14ac:dyDescent="0.2">
      <c r="A16" s="6" t="s">
        <v>6</v>
      </c>
      <c r="B16" s="16">
        <f>SUM(B17:B32)</f>
        <v>163923435.38</v>
      </c>
      <c r="C16" s="16">
        <f>SUM(C17:C32)</f>
        <v>896681087.44000018</v>
      </c>
      <c r="D16" s="13"/>
    </row>
    <row r="17" spans="1:4" ht="11.25" customHeight="1" x14ac:dyDescent="0.2">
      <c r="A17" s="7" t="s">
        <v>7</v>
      </c>
      <c r="B17" s="17">
        <v>122095841.13</v>
      </c>
      <c r="C17" s="17">
        <v>562105353.86000001</v>
      </c>
      <c r="D17" s="14"/>
    </row>
    <row r="18" spans="1:4" ht="11.25" customHeight="1" x14ac:dyDescent="0.2">
      <c r="A18" s="7" t="s">
        <v>8</v>
      </c>
      <c r="B18" s="17">
        <v>7631368.0499999998</v>
      </c>
      <c r="C18" s="17">
        <v>77688422.829999998</v>
      </c>
      <c r="D18" s="14"/>
    </row>
    <row r="19" spans="1:4" ht="11.25" customHeight="1" x14ac:dyDescent="0.2">
      <c r="A19" s="7" t="s">
        <v>9</v>
      </c>
      <c r="B19" s="17">
        <v>15068628.039999999</v>
      </c>
      <c r="C19" s="17">
        <v>149718831.69</v>
      </c>
      <c r="D19" s="14"/>
    </row>
    <row r="20" spans="1:4" ht="11.25" customHeight="1" x14ac:dyDescent="0.2">
      <c r="A20" s="7" t="s">
        <v>10</v>
      </c>
      <c r="B20" s="17">
        <v>16984435.34</v>
      </c>
      <c r="C20" s="17">
        <v>66925414.689999998</v>
      </c>
      <c r="D20" s="14"/>
    </row>
    <row r="21" spans="1:4" ht="11.25" customHeight="1" x14ac:dyDescent="0.2">
      <c r="A21" s="7" t="s">
        <v>46</v>
      </c>
      <c r="B21" s="17">
        <v>0</v>
      </c>
      <c r="C21" s="17">
        <v>0</v>
      </c>
      <c r="D21" s="14"/>
    </row>
    <row r="22" spans="1:4" ht="11.25" customHeight="1" x14ac:dyDescent="0.2">
      <c r="A22" s="7" t="s">
        <v>40</v>
      </c>
      <c r="B22" s="17">
        <v>146899.98000000001</v>
      </c>
      <c r="C22" s="17">
        <v>564999.98</v>
      </c>
      <c r="D22" s="14"/>
    </row>
    <row r="23" spans="1:4" ht="11.25" customHeight="1" x14ac:dyDescent="0.2">
      <c r="A23" s="7" t="s">
        <v>11</v>
      </c>
      <c r="B23" s="17">
        <v>1996262.84</v>
      </c>
      <c r="C23" s="17">
        <v>22812813.399999999</v>
      </c>
      <c r="D23" s="14"/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/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/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/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/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/>
    </row>
    <row r="29" spans="1:4" ht="11.25" customHeight="1" x14ac:dyDescent="0.2">
      <c r="A29" s="7" t="s">
        <v>41</v>
      </c>
      <c r="B29" s="17">
        <v>0</v>
      </c>
      <c r="C29" s="17">
        <v>0</v>
      </c>
      <c r="D29" s="14"/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/>
    </row>
    <row r="31" spans="1:4" ht="11.25" customHeight="1" x14ac:dyDescent="0.2">
      <c r="A31" s="7" t="s">
        <v>18</v>
      </c>
      <c r="B31" s="17">
        <v>0</v>
      </c>
      <c r="C31" s="17">
        <v>16865250.989999998</v>
      </c>
      <c r="D31" s="14"/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/>
    </row>
    <row r="33" spans="1:4" ht="11.25" customHeight="1" x14ac:dyDescent="0.2">
      <c r="A33" s="4" t="s">
        <v>42</v>
      </c>
      <c r="B33" s="16">
        <f>B4-B16</f>
        <v>179406838.69999993</v>
      </c>
      <c r="C33" s="16">
        <f>C4-C16</f>
        <v>218129341.03999984</v>
      </c>
      <c r="D33" s="13"/>
    </row>
    <row r="34" spans="1:4" ht="11.25" customHeight="1" x14ac:dyDescent="0.2">
      <c r="A34" s="9"/>
      <c r="B34" s="18"/>
      <c r="C34" s="18"/>
      <c r="D34" s="13"/>
    </row>
    <row r="35" spans="1:4" ht="11.25" customHeight="1" x14ac:dyDescent="0.2">
      <c r="A35" s="4" t="s">
        <v>47</v>
      </c>
      <c r="B35" s="18"/>
      <c r="C35" s="18"/>
      <c r="D35" s="13"/>
    </row>
    <row r="36" spans="1:4" ht="11.25" customHeight="1" x14ac:dyDescent="0.2">
      <c r="A36" s="6" t="s">
        <v>1</v>
      </c>
      <c r="B36" s="16">
        <f>SUM(B37:B39)</f>
        <v>62329</v>
      </c>
      <c r="C36" s="16">
        <f>SUM(C37:C39)</f>
        <v>340762.84</v>
      </c>
      <c r="D36" s="13"/>
    </row>
    <row r="37" spans="1:4" ht="11.25" customHeight="1" x14ac:dyDescent="0.2">
      <c r="A37" s="7" t="s">
        <v>20</v>
      </c>
      <c r="B37" s="17">
        <v>62329</v>
      </c>
      <c r="C37" s="17">
        <v>340762.84</v>
      </c>
      <c r="D37" s="13"/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/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/>
    </row>
    <row r="40" spans="1:4" ht="11.25" customHeight="1" x14ac:dyDescent="0.2">
      <c r="A40" s="8"/>
      <c r="B40" s="18"/>
      <c r="C40" s="18"/>
      <c r="D40" s="13"/>
    </row>
    <row r="41" spans="1:4" ht="11.25" customHeight="1" x14ac:dyDescent="0.2">
      <c r="A41" s="6" t="s">
        <v>6</v>
      </c>
      <c r="B41" s="16">
        <f>SUM(B42:B44)</f>
        <v>0</v>
      </c>
      <c r="C41" s="16">
        <f>SUM(C42:C44)</f>
        <v>120589665.06999999</v>
      </c>
      <c r="D41" s="13"/>
    </row>
    <row r="42" spans="1:4" ht="11.25" customHeight="1" x14ac:dyDescent="0.2">
      <c r="A42" s="7" t="s">
        <v>20</v>
      </c>
      <c r="B42" s="17">
        <v>0</v>
      </c>
      <c r="C42" s="17">
        <v>120033290.75</v>
      </c>
      <c r="D42" s="13"/>
    </row>
    <row r="43" spans="1:4" ht="11.25" customHeight="1" x14ac:dyDescent="0.2">
      <c r="A43" s="7" t="s">
        <v>21</v>
      </c>
      <c r="B43" s="17">
        <v>0</v>
      </c>
      <c r="C43" s="17">
        <v>556374.31999999995</v>
      </c>
      <c r="D43" s="13"/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/>
    </row>
    <row r="45" spans="1:4" ht="11.25" customHeight="1" x14ac:dyDescent="0.2">
      <c r="A45" s="4" t="s">
        <v>43</v>
      </c>
      <c r="B45" s="16">
        <f>B36-B41</f>
        <v>62329</v>
      </c>
      <c r="C45" s="16">
        <f>C36-C41</f>
        <v>-120248902.22999999</v>
      </c>
      <c r="D45" s="13"/>
    </row>
    <row r="46" spans="1:4" ht="11.25" customHeight="1" x14ac:dyDescent="0.2">
      <c r="A46" s="9"/>
      <c r="B46" s="18"/>
      <c r="C46" s="18"/>
      <c r="D46" s="13"/>
    </row>
    <row r="47" spans="1:4" ht="11.25" customHeight="1" x14ac:dyDescent="0.2">
      <c r="A47" s="4" t="s">
        <v>48</v>
      </c>
      <c r="B47" s="18"/>
      <c r="C47" s="18"/>
      <c r="D47" s="13"/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/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/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/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/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/>
    </row>
    <row r="54" spans="1:4" ht="11.25" customHeight="1" x14ac:dyDescent="0.2">
      <c r="A54" s="6" t="s">
        <v>6</v>
      </c>
      <c r="B54" s="16">
        <f>SUM(B55+B58)</f>
        <v>203790582.09999999</v>
      </c>
      <c r="C54" s="16">
        <f>SUM(C55+C58)</f>
        <v>57872198.549999997</v>
      </c>
      <c r="D54" s="13"/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/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/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/>
    </row>
    <row r="58" spans="1:4" ht="11.25" customHeight="1" x14ac:dyDescent="0.2">
      <c r="A58" s="7" t="s">
        <v>29</v>
      </c>
      <c r="B58" s="17">
        <v>203790582.09999999</v>
      </c>
      <c r="C58" s="17">
        <v>57872198.549999997</v>
      </c>
      <c r="D58" s="13"/>
    </row>
    <row r="59" spans="1:4" ht="11.25" customHeight="1" x14ac:dyDescent="0.2">
      <c r="A59" s="4" t="s">
        <v>44</v>
      </c>
      <c r="B59" s="16">
        <f>B48-B54</f>
        <v>-203790582.09999999</v>
      </c>
      <c r="C59" s="16">
        <f>C48-C54</f>
        <v>-57872198.549999997</v>
      </c>
      <c r="D59" s="13"/>
    </row>
    <row r="60" spans="1:4" ht="11.25" customHeight="1" x14ac:dyDescent="0.2">
      <c r="A60" s="9"/>
      <c r="B60" s="18"/>
      <c r="C60" s="18"/>
      <c r="D60" s="13"/>
    </row>
    <row r="61" spans="1:4" ht="11.25" customHeight="1" x14ac:dyDescent="0.2">
      <c r="A61" s="4" t="s">
        <v>30</v>
      </c>
      <c r="B61" s="16">
        <f>B59+B45+B33</f>
        <v>-24321414.400000066</v>
      </c>
      <c r="C61" s="16">
        <f>C59+C45+C33</f>
        <v>40008240.259999871</v>
      </c>
      <c r="D61" s="13"/>
    </row>
    <row r="62" spans="1:4" ht="11.25" customHeight="1" x14ac:dyDescent="0.2">
      <c r="A62" s="9"/>
      <c r="B62" s="18"/>
      <c r="C62" s="18"/>
      <c r="D62" s="13"/>
    </row>
    <row r="63" spans="1:4" ht="11.25" customHeight="1" x14ac:dyDescent="0.2">
      <c r="A63" s="4" t="s">
        <v>31</v>
      </c>
      <c r="B63" s="16">
        <v>159094747.68000001</v>
      </c>
      <c r="C63" s="16">
        <v>119086507.42</v>
      </c>
      <c r="D63" s="13"/>
    </row>
    <row r="64" spans="1:4" ht="11.25" customHeight="1" x14ac:dyDescent="0.2">
      <c r="A64" s="9"/>
      <c r="B64" s="18"/>
      <c r="C64" s="18"/>
      <c r="D64" s="13"/>
    </row>
    <row r="65" spans="1:4" ht="11.25" customHeight="1" x14ac:dyDescent="0.2">
      <c r="A65" s="4" t="s">
        <v>32</v>
      </c>
      <c r="B65" s="16">
        <v>134773333.28</v>
      </c>
      <c r="C65" s="16">
        <v>159094747.68000001</v>
      </c>
      <c r="D65" s="13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45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revision/>
  <cp:lastPrinted>2019-05-15T20:50:09Z</cp:lastPrinted>
  <dcterms:created xsi:type="dcterms:W3CDTF">2012-12-11T20:31:36Z</dcterms:created>
  <dcterms:modified xsi:type="dcterms:W3CDTF">2026-04-22T15:30:44Z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