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UBLICACION\MPIO\"/>
    </mc:Choice>
  </mc:AlternateContent>
  <bookViews>
    <workbookView xWindow="0" yWindow="0" windowWidth="28800" windowHeight="12135"/>
  </bookViews>
  <sheets>
    <sheet name="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" i="1" l="1"/>
  <c r="E100" i="1"/>
  <c r="C100" i="1"/>
  <c r="B100" i="1"/>
  <c r="G98" i="1"/>
  <c r="D98" i="1"/>
  <c r="D96" i="1"/>
  <c r="G96" i="1" s="1"/>
  <c r="G94" i="1"/>
  <c r="D94" i="1"/>
  <c r="D92" i="1"/>
  <c r="G92" i="1" s="1"/>
  <c r="G90" i="1"/>
  <c r="D90" i="1"/>
  <c r="D88" i="1"/>
  <c r="G88" i="1" s="1"/>
  <c r="G86" i="1"/>
  <c r="D86" i="1"/>
  <c r="D84" i="1"/>
  <c r="D100" i="1" s="1"/>
  <c r="F77" i="1"/>
  <c r="E77" i="1"/>
  <c r="C77" i="1"/>
  <c r="B77" i="1"/>
  <c r="D75" i="1"/>
  <c r="G75" i="1" s="1"/>
  <c r="G74" i="1"/>
  <c r="D74" i="1"/>
  <c r="D73" i="1"/>
  <c r="D77" i="1" s="1"/>
  <c r="G72" i="1"/>
  <c r="D72" i="1"/>
  <c r="F66" i="1"/>
  <c r="E66" i="1"/>
  <c r="C66" i="1"/>
  <c r="B66" i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G56" i="1"/>
  <c r="D56" i="1"/>
  <c r="D55" i="1"/>
  <c r="G55" i="1" s="1"/>
  <c r="G54" i="1"/>
  <c r="D54" i="1"/>
  <c r="D53" i="1"/>
  <c r="G53" i="1" s="1"/>
  <c r="G52" i="1"/>
  <c r="D52" i="1"/>
  <c r="D51" i="1"/>
  <c r="G51" i="1" s="1"/>
  <c r="G50" i="1"/>
  <c r="D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D43" i="1"/>
  <c r="G43" i="1" s="1"/>
  <c r="G42" i="1"/>
  <c r="D42" i="1"/>
  <c r="D41" i="1"/>
  <c r="G41" i="1" s="1"/>
  <c r="G40" i="1"/>
  <c r="D40" i="1"/>
  <c r="D39" i="1"/>
  <c r="G39" i="1" s="1"/>
  <c r="G38" i="1"/>
  <c r="D38" i="1"/>
  <c r="D37" i="1"/>
  <c r="G37" i="1" s="1"/>
  <c r="G36" i="1"/>
  <c r="D36" i="1"/>
  <c r="D35" i="1"/>
  <c r="G35" i="1" s="1"/>
  <c r="G34" i="1"/>
  <c r="D34" i="1"/>
  <c r="D33" i="1"/>
  <c r="G33" i="1" s="1"/>
  <c r="G32" i="1"/>
  <c r="D32" i="1"/>
  <c r="D31" i="1"/>
  <c r="G31" i="1" s="1"/>
  <c r="G30" i="1"/>
  <c r="D30" i="1"/>
  <c r="D29" i="1"/>
  <c r="G29" i="1" s="1"/>
  <c r="G28" i="1"/>
  <c r="D28" i="1"/>
  <c r="D27" i="1"/>
  <c r="G27" i="1" s="1"/>
  <c r="G26" i="1"/>
  <c r="D26" i="1"/>
  <c r="D25" i="1"/>
  <c r="G25" i="1" s="1"/>
  <c r="G24" i="1"/>
  <c r="D24" i="1"/>
  <c r="D23" i="1"/>
  <c r="G23" i="1" s="1"/>
  <c r="G22" i="1"/>
  <c r="D22" i="1"/>
  <c r="D21" i="1"/>
  <c r="G21" i="1" s="1"/>
  <c r="G20" i="1"/>
  <c r="D20" i="1"/>
  <c r="D19" i="1"/>
  <c r="G19" i="1" s="1"/>
  <c r="G18" i="1"/>
  <c r="D18" i="1"/>
  <c r="D17" i="1"/>
  <c r="G17" i="1" s="1"/>
  <c r="G16" i="1"/>
  <c r="D16" i="1"/>
  <c r="D15" i="1"/>
  <c r="G15" i="1" s="1"/>
  <c r="G14" i="1"/>
  <c r="D14" i="1"/>
  <c r="D13" i="1"/>
  <c r="G13" i="1" s="1"/>
  <c r="G12" i="1"/>
  <c r="D12" i="1"/>
  <c r="D11" i="1"/>
  <c r="G11" i="1" s="1"/>
  <c r="G10" i="1"/>
  <c r="D10" i="1"/>
  <c r="D9" i="1"/>
  <c r="G9" i="1" s="1"/>
  <c r="G8" i="1"/>
  <c r="D8" i="1"/>
  <c r="D7" i="1"/>
  <c r="G7" i="1" s="1"/>
  <c r="G6" i="1"/>
  <c r="D6" i="1"/>
  <c r="D5" i="1"/>
  <c r="D66" i="1" s="1"/>
  <c r="G77" i="1" l="1"/>
  <c r="G5" i="1"/>
  <c r="G66" i="1" s="1"/>
  <c r="G73" i="1"/>
  <c r="G84" i="1"/>
  <c r="G100" i="1" s="1"/>
</calcChain>
</file>

<file path=xl/sharedStrings.xml><?xml version="1.0" encoding="utf-8"?>
<sst xmlns="http://schemas.openxmlformats.org/spreadsheetml/2006/main" count="104" uniqueCount="84">
  <si>
    <t>Municipio de Guanajuato
Estado Analítico del Ejercicio del Presupuesto de Egresos
Clasificación Administrativa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</si>
  <si>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</si>
  <si>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</si>
  <si>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</si>
  <si>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</si>
  <si>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</si>
  <si>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</si>
  <si>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</si>
  <si>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</si>
  <si>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31111M130010100 OFICINA DE LA PRESIDENCI</t>
  </si>
  <si>
    <t>31111M130010200 SECRETARIA EJECUTIVA</t>
  </si>
  <si>
    <t>31111M130010400 UNIDAD INNOVACION Y POLI</t>
  </si>
  <si>
    <t>31111M130010500 DESP PRESIDENTE MUNICIPA</t>
  </si>
  <si>
    <t>31111M130010600 UNIDAD DE COMUNICACION S</t>
  </si>
  <si>
    <t>31111M130020100 DESP SINDICATURA Y REGID</t>
  </si>
  <si>
    <t>31111M130050100 DESP CONTRALORIA MUNICIP</t>
  </si>
  <si>
    <t>31111M130070100 DESPACHO SECRETARIA DEL</t>
  </si>
  <si>
    <t>31111M130070300 DIRECCION DE LA FUNCION</t>
  </si>
  <si>
    <t>31111M130070400 DIRECCION DE ARCHIVO MUN</t>
  </si>
  <si>
    <t>31111M130070500 UNIDAD TRANSPARENCIA Y A</t>
  </si>
  <si>
    <t>31111M130070600 DIRECCION DE GOBIERNO</t>
  </si>
  <si>
    <t>31111M130080100 DESP DIR GENERAL DE SERV</t>
  </si>
  <si>
    <t>31111M130090100 DESPACHO TESORERIA MUNIC</t>
  </si>
  <si>
    <t>31111M130090200 DIRECCION DE INGRESOS</t>
  </si>
  <si>
    <t>31111M130090300 DIRECCION DE CATASTRO E</t>
  </si>
  <si>
    <t>31111M130090400 COORDINACION GENERAL DE</t>
  </si>
  <si>
    <t>31111M130090500 COORDINACION GENERAL DE</t>
  </si>
  <si>
    <t>31111M130090600 DIR. DE ADQUISICIONES Y</t>
  </si>
  <si>
    <t>31111M130090700 DIRECCION DE RECURSOS HU</t>
  </si>
  <si>
    <t>31111M130090800 DIR. DE TECNOLOGIAS DE L</t>
  </si>
  <si>
    <t>31111M130100100 DESP DIR GENERAL DE SERV</t>
  </si>
  <si>
    <t>31111M130100200 DIRECCION DE SERVICIOS C</t>
  </si>
  <si>
    <t>31111M130100300 DIRECCION DE SERVICIOS B</t>
  </si>
  <si>
    <t>31111M130100400 SUBDIRECCION DE ALUMBRAD</t>
  </si>
  <si>
    <t>31111M130120100 DESPACHO DIR GENERAL DE</t>
  </si>
  <si>
    <t>31111M130120200 DIR TECNICA ADVA DE OBRA</t>
  </si>
  <si>
    <t>31111M130120300 DIRECCION DE CONSTRUCCIO</t>
  </si>
  <si>
    <t>31111M130120400 DIR PROG DE OBRA, ESTUDI</t>
  </si>
  <si>
    <t>31111M130120500 DIRECCION DE MANTENIMIEN</t>
  </si>
  <si>
    <t>31111M130130100 DESPACHO SRIA DE SEGURID</t>
  </si>
  <si>
    <t>31111M130130200 SUBSEC TRANSITO MOVILIDA</t>
  </si>
  <si>
    <t>31111M130130300 COMISARIA DE LA POLICIA</t>
  </si>
  <si>
    <t>31111M130130400 DIRECCION DE PROTECCION</t>
  </si>
  <si>
    <t>31111M130130500 DIR FISCALIZACION Y CTRO</t>
  </si>
  <si>
    <t>31111M130130600 PROCURADURIA AUX PROT NI</t>
  </si>
  <si>
    <t>31111M130130700 DIR CENTRO COMPUTO COMAN</t>
  </si>
  <si>
    <t>31111M130150100 DESP DIR GRAL DESARROLLO</t>
  </si>
  <si>
    <t>31111M130150200 DIR DE PROGRAMAS Y PARTI</t>
  </si>
  <si>
    <t>31111M130150300 DIR DES RURAL Y PROYECTO</t>
  </si>
  <si>
    <t>31111M130150600 DIRECCION DE SALUD</t>
  </si>
  <si>
    <t>31111M130160100 DESP DIR GRAL TURISMO HO</t>
  </si>
  <si>
    <t>31111M130160200 DIRECCION DE PROMOCION T</t>
  </si>
  <si>
    <t>31111M130160300 DIR DE POLITICA Y DESARR</t>
  </si>
  <si>
    <t>31111M130160700 DIRECCION DE FOMENTO ECO</t>
  </si>
  <si>
    <t>31111M130170100 DESPACHO DIR GRAL DE CUL</t>
  </si>
  <si>
    <t>31111M130170200 DIRECCION DE JUVENTUDES</t>
  </si>
  <si>
    <t>31111M130170300 DIRECCION DE MUSEO DE LA</t>
  </si>
  <si>
    <t>31111M130180100 DIRECCION DE GESTION AMB</t>
  </si>
  <si>
    <t>31111M130180200 DESP DIR GENERAL DE MEDI</t>
  </si>
  <si>
    <t>31111M130200100 DESP JUZGADO ADMINISTRAT</t>
  </si>
  <si>
    <t>31111M130210100 DESP DIRECCION GRAL DE D</t>
  </si>
  <si>
    <t>31111M130210200 DIRECCION TECNICA ADMINI</t>
  </si>
  <si>
    <t>31111M130210300 DIRECCION DE ADMINISTRAC</t>
  </si>
  <si>
    <t>31111M130210400 DIR IMAGEN URB Y GESTION</t>
  </si>
  <si>
    <t>31111M130210500 DIRECCION DE LA TENENCIA</t>
  </si>
  <si>
    <t>31111M130900100 DES INTEGRAL PARA LA FAM</t>
  </si>
  <si>
    <t>31111M130900200 COMISION MPAL DEL DEPORT</t>
  </si>
  <si>
    <t>31111M130900300 INST. MPAL DE PLANEACION</t>
  </si>
  <si>
    <t>31111M130900400 INST. MPAL ATENCION INTE</t>
  </si>
  <si>
    <t>Total del Egreso</t>
  </si>
  <si>
    <t>NO APLICA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</si>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</sst>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indent="1"/>
    </xf>
    <xf numFmtId="4" fontId="3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indent="1"/>
      <protection locked="0"/>
    </xf>
    <xf numFmtId="4" fontId="3" fillId="0" borderId="11" xfId="0" applyNumberFormat="1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4" fontId="2" fillId="0" borderId="9" xfId="0" applyNumberFormat="1" applyFont="1" applyBorder="1" applyProtection="1">
      <protection locked="0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0" fillId="0" borderId="0" xfId="0" applyAlignment="1" applyProtection="1">
      <alignment horizontal="left" inden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 inden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2"/>
  <sheetViews>
    <sheetView showGridLines="0" tabSelected="1" topLeftCell="A40" zoomScaleNormal="100" workbookViewId="0">
      <selection activeCell="A71" sqref="A71"/>
    </sheetView>
  </sheetViews>
  <sheetFormatPr baseColWidth="10" defaultColWidth="12" defaultRowHeight="11.25" x14ac:dyDescent="0.2"/>
  <cols>
    <col min="1" max="1" width="80.5" style="4" customWidth="1"/>
    <col min="2" max="7" width="18.332031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21736455</v>
      </c>
      <c r="C5" s="16">
        <v>0</v>
      </c>
      <c r="D5" s="16">
        <f>B5+C5</f>
        <v>21736455</v>
      </c>
      <c r="E5" s="16">
        <v>3384430.41</v>
      </c>
      <c r="F5" s="16">
        <v>3231368.1</v>
      </c>
      <c r="G5" s="16">
        <f>D5-E5</f>
        <v>18352024.59</v>
      </c>
    </row>
    <row r="6" spans="1:7" x14ac:dyDescent="0.2">
      <c r="A6" s="15" t="s">
        <v>10</v>
      </c>
      <c r="B6" s="16">
        <v>1996036</v>
      </c>
      <c r="C6" s="16">
        <v>0</v>
      </c>
      <c r="D6" s="16">
        <f t="shared" ref="D6:D64" si="0">B6+C6</f>
        <v>1996036</v>
      </c>
      <c r="E6" s="16">
        <v>430449.58</v>
      </c>
      <c r="F6" s="16">
        <v>408323.6</v>
      </c>
      <c r="G6" s="16">
        <f t="shared" ref="G6:G64" si="1">D6-E6</f>
        <v>1565586.42</v>
      </c>
    </row>
    <row r="7" spans="1:7" x14ac:dyDescent="0.2">
      <c r="A7" s="15" t="s">
        <v>11</v>
      </c>
      <c r="B7" s="16">
        <v>5784311</v>
      </c>
      <c r="C7" s="16">
        <v>0</v>
      </c>
      <c r="D7" s="16">
        <f t="shared" si="0"/>
        <v>5784311</v>
      </c>
      <c r="E7" s="16">
        <v>811706.21</v>
      </c>
      <c r="F7" s="16">
        <v>770300.13</v>
      </c>
      <c r="G7" s="16">
        <f t="shared" si="1"/>
        <v>4972604.79</v>
      </c>
    </row>
    <row r="8" spans="1:7" x14ac:dyDescent="0.2">
      <c r="A8" s="15" t="s">
        <v>12</v>
      </c>
      <c r="B8" s="16">
        <v>2364771</v>
      </c>
      <c r="C8" s="16">
        <v>0</v>
      </c>
      <c r="D8" s="16">
        <f t="shared" si="0"/>
        <v>2364771</v>
      </c>
      <c r="E8" s="16">
        <v>516913.61</v>
      </c>
      <c r="F8" s="16">
        <v>496369.19</v>
      </c>
      <c r="G8" s="16">
        <f t="shared" si="1"/>
        <v>1847857.3900000001</v>
      </c>
    </row>
    <row r="9" spans="1:7" x14ac:dyDescent="0.2">
      <c r="A9" s="15" t="s">
        <v>13</v>
      </c>
      <c r="B9" s="16">
        <v>15178407</v>
      </c>
      <c r="C9" s="16">
        <v>0</v>
      </c>
      <c r="D9" s="16">
        <f t="shared" si="0"/>
        <v>15178407</v>
      </c>
      <c r="E9" s="16">
        <v>1034861.45</v>
      </c>
      <c r="F9" s="16">
        <v>983307.51</v>
      </c>
      <c r="G9" s="16">
        <f t="shared" si="1"/>
        <v>14143545.550000001</v>
      </c>
    </row>
    <row r="10" spans="1:7" x14ac:dyDescent="0.2">
      <c r="A10" s="15" t="s">
        <v>14</v>
      </c>
      <c r="B10" s="16">
        <v>21976303</v>
      </c>
      <c r="C10" s="16">
        <v>0</v>
      </c>
      <c r="D10" s="16">
        <f t="shared" si="0"/>
        <v>21976303</v>
      </c>
      <c r="E10" s="16">
        <v>4989494.51</v>
      </c>
      <c r="F10" s="16">
        <v>4887121.57</v>
      </c>
      <c r="G10" s="16">
        <f t="shared" si="1"/>
        <v>16986808.490000002</v>
      </c>
    </row>
    <row r="11" spans="1:7" x14ac:dyDescent="0.2">
      <c r="A11" s="15" t="s">
        <v>15</v>
      </c>
      <c r="B11" s="16">
        <v>12284952</v>
      </c>
      <c r="C11" s="16">
        <v>0</v>
      </c>
      <c r="D11" s="16">
        <f t="shared" si="0"/>
        <v>12284952</v>
      </c>
      <c r="E11" s="16">
        <v>2551426.58</v>
      </c>
      <c r="F11" s="16">
        <v>2424577.41</v>
      </c>
      <c r="G11" s="16">
        <f t="shared" si="1"/>
        <v>9733525.4199999999</v>
      </c>
    </row>
    <row r="12" spans="1:7" x14ac:dyDescent="0.2">
      <c r="A12" s="15" t="s">
        <v>16</v>
      </c>
      <c r="B12" s="16">
        <v>4764634</v>
      </c>
      <c r="C12" s="16">
        <v>0</v>
      </c>
      <c r="D12" s="16">
        <f t="shared" si="0"/>
        <v>4764634</v>
      </c>
      <c r="E12" s="16">
        <v>484233.21</v>
      </c>
      <c r="F12" s="16">
        <v>460399.71</v>
      </c>
      <c r="G12" s="16">
        <f t="shared" si="1"/>
        <v>4280400.79</v>
      </c>
    </row>
    <row r="13" spans="1:7" x14ac:dyDescent="0.2">
      <c r="A13" s="15" t="s">
        <v>17</v>
      </c>
      <c r="B13" s="16">
        <v>3607014</v>
      </c>
      <c r="C13" s="16">
        <v>0</v>
      </c>
      <c r="D13" s="16">
        <f t="shared" si="0"/>
        <v>3607014</v>
      </c>
      <c r="E13" s="16">
        <v>756222.04</v>
      </c>
      <c r="F13" s="16">
        <v>716598.46</v>
      </c>
      <c r="G13" s="16">
        <f t="shared" si="1"/>
        <v>2850791.96</v>
      </c>
    </row>
    <row r="14" spans="1:7" x14ac:dyDescent="0.2">
      <c r="A14" s="15" t="s">
        <v>18</v>
      </c>
      <c r="B14" s="16">
        <v>2266754</v>
      </c>
      <c r="C14" s="16">
        <v>0</v>
      </c>
      <c r="D14" s="16">
        <f t="shared" si="0"/>
        <v>2266754</v>
      </c>
      <c r="E14" s="16">
        <v>410132.72</v>
      </c>
      <c r="F14" s="16">
        <v>388378.71</v>
      </c>
      <c r="G14" s="16">
        <f t="shared" si="1"/>
        <v>1856621.28</v>
      </c>
    </row>
    <row r="15" spans="1:7" x14ac:dyDescent="0.2">
      <c r="A15" s="15" t="s">
        <v>19</v>
      </c>
      <c r="B15" s="16">
        <v>646585</v>
      </c>
      <c r="C15" s="16">
        <v>0</v>
      </c>
      <c r="D15" s="16">
        <f t="shared" si="0"/>
        <v>646585</v>
      </c>
      <c r="E15" s="16">
        <v>130743</v>
      </c>
      <c r="F15" s="16">
        <v>123884.48</v>
      </c>
      <c r="G15" s="16">
        <f t="shared" si="1"/>
        <v>515842</v>
      </c>
    </row>
    <row r="16" spans="1:7" x14ac:dyDescent="0.2">
      <c r="A16" s="15" t="s">
        <v>20</v>
      </c>
      <c r="B16" s="16">
        <v>2794721</v>
      </c>
      <c r="C16" s="16">
        <v>0</v>
      </c>
      <c r="D16" s="16">
        <f t="shared" si="0"/>
        <v>2794721</v>
      </c>
      <c r="E16" s="16">
        <v>380563.27</v>
      </c>
      <c r="F16" s="16">
        <v>359064.95</v>
      </c>
      <c r="G16" s="16">
        <f t="shared" si="1"/>
        <v>2414157.73</v>
      </c>
    </row>
    <row r="17" spans="1:7" x14ac:dyDescent="0.2">
      <c r="A17" s="15" t="s">
        <v>21</v>
      </c>
      <c r="B17" s="16">
        <v>10882450</v>
      </c>
      <c r="C17" s="16">
        <v>0</v>
      </c>
      <c r="D17" s="16">
        <f t="shared" si="0"/>
        <v>10882450</v>
      </c>
      <c r="E17" s="16">
        <v>2021970.73</v>
      </c>
      <c r="F17" s="16">
        <v>1922001.51</v>
      </c>
      <c r="G17" s="16">
        <f t="shared" si="1"/>
        <v>8860479.2699999996</v>
      </c>
    </row>
    <row r="18" spans="1:7" x14ac:dyDescent="0.2">
      <c r="A18" s="15" t="s">
        <v>22</v>
      </c>
      <c r="B18" s="16">
        <v>9810492</v>
      </c>
      <c r="C18" s="16">
        <v>0</v>
      </c>
      <c r="D18" s="16">
        <f t="shared" si="0"/>
        <v>9810492</v>
      </c>
      <c r="E18" s="16">
        <v>997607.86</v>
      </c>
      <c r="F18" s="16">
        <v>947002.43</v>
      </c>
      <c r="G18" s="16">
        <f t="shared" si="1"/>
        <v>8812884.1400000006</v>
      </c>
    </row>
    <row r="19" spans="1:7" x14ac:dyDescent="0.2">
      <c r="A19" s="15" t="s">
        <v>23</v>
      </c>
      <c r="B19" s="16">
        <v>18102312</v>
      </c>
      <c r="C19" s="16">
        <v>0</v>
      </c>
      <c r="D19" s="16">
        <f t="shared" si="0"/>
        <v>18102312</v>
      </c>
      <c r="E19" s="16">
        <v>3622662.79</v>
      </c>
      <c r="F19" s="16">
        <v>3491268.91</v>
      </c>
      <c r="G19" s="16">
        <f t="shared" si="1"/>
        <v>14479649.210000001</v>
      </c>
    </row>
    <row r="20" spans="1:7" x14ac:dyDescent="0.2">
      <c r="A20" s="15" t="s">
        <v>24</v>
      </c>
      <c r="B20" s="16">
        <v>8192175</v>
      </c>
      <c r="C20" s="16">
        <v>0</v>
      </c>
      <c r="D20" s="16">
        <f t="shared" si="0"/>
        <v>8192175</v>
      </c>
      <c r="E20" s="16">
        <v>1523852.23</v>
      </c>
      <c r="F20" s="16">
        <v>1438345.59</v>
      </c>
      <c r="G20" s="16">
        <f t="shared" si="1"/>
        <v>6668322.7699999996</v>
      </c>
    </row>
    <row r="21" spans="1:7" x14ac:dyDescent="0.2">
      <c r="A21" s="15" t="s">
        <v>25</v>
      </c>
      <c r="B21" s="16">
        <v>16335173</v>
      </c>
      <c r="C21" s="16">
        <v>100000</v>
      </c>
      <c r="D21" s="16">
        <f t="shared" si="0"/>
        <v>16435173</v>
      </c>
      <c r="E21" s="16">
        <v>2750474.19</v>
      </c>
      <c r="F21" s="16">
        <v>2613152.52</v>
      </c>
      <c r="G21" s="16">
        <f t="shared" si="1"/>
        <v>13684698.810000001</v>
      </c>
    </row>
    <row r="22" spans="1:7" x14ac:dyDescent="0.2">
      <c r="A22" s="15" t="s">
        <v>26</v>
      </c>
      <c r="B22" s="16">
        <v>2102927</v>
      </c>
      <c r="C22" s="16">
        <v>0</v>
      </c>
      <c r="D22" s="16">
        <f t="shared" si="0"/>
        <v>2102927</v>
      </c>
      <c r="E22" s="16">
        <v>410953.69</v>
      </c>
      <c r="F22" s="16">
        <v>391327.64</v>
      </c>
      <c r="G22" s="16">
        <f t="shared" si="1"/>
        <v>1691973.31</v>
      </c>
    </row>
    <row r="23" spans="1:7" x14ac:dyDescent="0.2">
      <c r="A23" s="15" t="s">
        <v>27</v>
      </c>
      <c r="B23" s="16">
        <v>19531417</v>
      </c>
      <c r="C23" s="16">
        <v>0</v>
      </c>
      <c r="D23" s="16">
        <f t="shared" si="0"/>
        <v>19531417</v>
      </c>
      <c r="E23" s="16">
        <v>2861225.75</v>
      </c>
      <c r="F23" s="16">
        <v>2728365.99</v>
      </c>
      <c r="G23" s="16">
        <f t="shared" si="1"/>
        <v>16670191.25</v>
      </c>
    </row>
    <row r="24" spans="1:7" x14ac:dyDescent="0.2">
      <c r="A24" s="15" t="s">
        <v>28</v>
      </c>
      <c r="B24" s="16">
        <v>71820724.650000006</v>
      </c>
      <c r="C24" s="16">
        <v>0</v>
      </c>
      <c r="D24" s="16">
        <f t="shared" si="0"/>
        <v>71820724.650000006</v>
      </c>
      <c r="E24" s="16">
        <v>22846427.510000002</v>
      </c>
      <c r="F24" s="16">
        <v>22183234.030000001</v>
      </c>
      <c r="G24" s="16">
        <f t="shared" si="1"/>
        <v>48974297.140000001</v>
      </c>
    </row>
    <row r="25" spans="1:7" x14ac:dyDescent="0.2">
      <c r="A25" s="15" t="s">
        <v>29</v>
      </c>
      <c r="B25" s="16">
        <v>4087066</v>
      </c>
      <c r="C25" s="16">
        <v>74392</v>
      </c>
      <c r="D25" s="16">
        <f t="shared" si="0"/>
        <v>4161458</v>
      </c>
      <c r="E25" s="16">
        <v>600511.89</v>
      </c>
      <c r="F25" s="16">
        <v>570417.34</v>
      </c>
      <c r="G25" s="16">
        <f t="shared" si="1"/>
        <v>3560946.11</v>
      </c>
    </row>
    <row r="26" spans="1:7" x14ac:dyDescent="0.2">
      <c r="A26" s="15" t="s">
        <v>30</v>
      </c>
      <c r="B26" s="16">
        <v>8187497</v>
      </c>
      <c r="C26" s="16">
        <v>0</v>
      </c>
      <c r="D26" s="16">
        <f t="shared" si="0"/>
        <v>8187497</v>
      </c>
      <c r="E26" s="16">
        <v>1199042.67</v>
      </c>
      <c r="F26" s="16">
        <v>1138020.53</v>
      </c>
      <c r="G26" s="16">
        <f t="shared" si="1"/>
        <v>6988454.3300000001</v>
      </c>
    </row>
    <row r="27" spans="1:7" x14ac:dyDescent="0.2">
      <c r="A27" s="15" t="s">
        <v>31</v>
      </c>
      <c r="B27" s="16">
        <v>18937381</v>
      </c>
      <c r="C27" s="16">
        <v>0</v>
      </c>
      <c r="D27" s="16">
        <f t="shared" si="0"/>
        <v>18937381</v>
      </c>
      <c r="E27" s="16">
        <v>3350873.85</v>
      </c>
      <c r="F27" s="16">
        <v>3167978.23</v>
      </c>
      <c r="G27" s="16">
        <f t="shared" si="1"/>
        <v>15586507.15</v>
      </c>
    </row>
    <row r="28" spans="1:7" x14ac:dyDescent="0.2">
      <c r="A28" s="15" t="s">
        <v>32</v>
      </c>
      <c r="B28" s="16">
        <v>81846235</v>
      </c>
      <c r="C28" s="16">
        <v>963879</v>
      </c>
      <c r="D28" s="16">
        <f t="shared" si="0"/>
        <v>82810114</v>
      </c>
      <c r="E28" s="16">
        <v>15044635.609999999</v>
      </c>
      <c r="F28" s="16">
        <v>14529650.76</v>
      </c>
      <c r="G28" s="16">
        <f t="shared" si="1"/>
        <v>67765478.390000001</v>
      </c>
    </row>
    <row r="29" spans="1:7" x14ac:dyDescent="0.2">
      <c r="A29" s="15" t="s">
        <v>33</v>
      </c>
      <c r="B29" s="16">
        <v>45030644.93</v>
      </c>
      <c r="C29" s="16">
        <v>0</v>
      </c>
      <c r="D29" s="16">
        <f t="shared" si="0"/>
        <v>45030644.93</v>
      </c>
      <c r="E29" s="16">
        <v>5270562.8600000003</v>
      </c>
      <c r="F29" s="16">
        <v>2381953.94</v>
      </c>
      <c r="G29" s="16">
        <f t="shared" si="1"/>
        <v>39760082.07</v>
      </c>
    </row>
    <row r="30" spans="1:7" x14ac:dyDescent="0.2">
      <c r="A30" s="15" t="s">
        <v>34</v>
      </c>
      <c r="B30" s="16">
        <v>6658688</v>
      </c>
      <c r="C30" s="16">
        <v>0</v>
      </c>
      <c r="D30" s="16">
        <f t="shared" si="0"/>
        <v>6658688</v>
      </c>
      <c r="E30" s="16">
        <v>1076764.47</v>
      </c>
      <c r="F30" s="16">
        <v>1021212.52</v>
      </c>
      <c r="G30" s="16">
        <f t="shared" si="1"/>
        <v>5581923.5300000003</v>
      </c>
    </row>
    <row r="31" spans="1:7" x14ac:dyDescent="0.2">
      <c r="A31" s="15" t="s">
        <v>35</v>
      </c>
      <c r="B31" s="16">
        <v>4719090</v>
      </c>
      <c r="C31" s="16">
        <v>0</v>
      </c>
      <c r="D31" s="16">
        <f t="shared" si="0"/>
        <v>4719090</v>
      </c>
      <c r="E31" s="16">
        <v>956738.57</v>
      </c>
      <c r="F31" s="16">
        <v>907613.29</v>
      </c>
      <c r="G31" s="16">
        <f t="shared" si="1"/>
        <v>3762351.43</v>
      </c>
    </row>
    <row r="32" spans="1:7" x14ac:dyDescent="0.2">
      <c r="A32" s="15" t="s">
        <v>36</v>
      </c>
      <c r="B32" s="16">
        <v>54108920.560000002</v>
      </c>
      <c r="C32" s="16">
        <v>8283408.4000000004</v>
      </c>
      <c r="D32" s="16">
        <f t="shared" si="0"/>
        <v>62392328.960000001</v>
      </c>
      <c r="E32" s="16">
        <v>820063.86</v>
      </c>
      <c r="F32" s="16">
        <v>778941.73</v>
      </c>
      <c r="G32" s="16">
        <f t="shared" si="1"/>
        <v>61572265.100000001</v>
      </c>
    </row>
    <row r="33" spans="1:7" x14ac:dyDescent="0.2">
      <c r="A33" s="15" t="s">
        <v>37</v>
      </c>
      <c r="B33" s="16">
        <v>9547503</v>
      </c>
      <c r="C33" s="16">
        <v>0</v>
      </c>
      <c r="D33" s="16">
        <f t="shared" si="0"/>
        <v>9547503</v>
      </c>
      <c r="E33" s="16">
        <v>1385757.25</v>
      </c>
      <c r="F33" s="16">
        <v>1311299.2</v>
      </c>
      <c r="G33" s="16">
        <f t="shared" si="1"/>
        <v>8161745.75</v>
      </c>
    </row>
    <row r="34" spans="1:7" x14ac:dyDescent="0.2">
      <c r="A34" s="15" t="s">
        <v>38</v>
      </c>
      <c r="B34" s="16">
        <v>29804848</v>
      </c>
      <c r="C34" s="16">
        <v>0</v>
      </c>
      <c r="D34" s="16">
        <f t="shared" si="0"/>
        <v>29804848</v>
      </c>
      <c r="E34" s="16">
        <v>3853650.58</v>
      </c>
      <c r="F34" s="16">
        <v>3633579.74</v>
      </c>
      <c r="G34" s="16">
        <f t="shared" si="1"/>
        <v>25951197.420000002</v>
      </c>
    </row>
    <row r="35" spans="1:7" x14ac:dyDescent="0.2">
      <c r="A35" s="15" t="s">
        <v>39</v>
      </c>
      <c r="B35" s="16">
        <v>13483479</v>
      </c>
      <c r="C35" s="16">
        <v>345999.48</v>
      </c>
      <c r="D35" s="16">
        <f t="shared" si="0"/>
        <v>13829478.48</v>
      </c>
      <c r="E35" s="16">
        <v>1104308.8799999999</v>
      </c>
      <c r="F35" s="16">
        <v>1046783.78</v>
      </c>
      <c r="G35" s="16">
        <f t="shared" si="1"/>
        <v>12725169.600000001</v>
      </c>
    </row>
    <row r="36" spans="1:7" x14ac:dyDescent="0.2">
      <c r="A36" s="15" t="s">
        <v>40</v>
      </c>
      <c r="B36" s="16">
        <v>52690304</v>
      </c>
      <c r="C36" s="16">
        <v>0</v>
      </c>
      <c r="D36" s="16">
        <f t="shared" si="0"/>
        <v>52690304</v>
      </c>
      <c r="E36" s="16">
        <v>8680276.0500000007</v>
      </c>
      <c r="F36" s="16">
        <v>8180117.6699999999</v>
      </c>
      <c r="G36" s="16">
        <f t="shared" si="1"/>
        <v>44010027.950000003</v>
      </c>
    </row>
    <row r="37" spans="1:7" x14ac:dyDescent="0.2">
      <c r="A37" s="15" t="s">
        <v>41</v>
      </c>
      <c r="B37" s="16">
        <v>204458779</v>
      </c>
      <c r="C37" s="16">
        <v>235251.29</v>
      </c>
      <c r="D37" s="16">
        <f t="shared" si="0"/>
        <v>204694030.28999999</v>
      </c>
      <c r="E37" s="16">
        <v>38029425.18</v>
      </c>
      <c r="F37" s="16">
        <v>36261580.020000003</v>
      </c>
      <c r="G37" s="16">
        <f t="shared" si="1"/>
        <v>166664605.10999998</v>
      </c>
    </row>
    <row r="38" spans="1:7" x14ac:dyDescent="0.2">
      <c r="A38" s="15" t="s">
        <v>42</v>
      </c>
      <c r="B38" s="16">
        <v>10609329</v>
      </c>
      <c r="C38" s="16">
        <v>1095000</v>
      </c>
      <c r="D38" s="16">
        <f t="shared" si="0"/>
        <v>11704329</v>
      </c>
      <c r="E38" s="16">
        <v>2428691.61</v>
      </c>
      <c r="F38" s="16">
        <v>2319320.1800000002</v>
      </c>
      <c r="G38" s="16">
        <f t="shared" si="1"/>
        <v>9275637.3900000006</v>
      </c>
    </row>
    <row r="39" spans="1:7" x14ac:dyDescent="0.2">
      <c r="A39" s="15" t="s">
        <v>43</v>
      </c>
      <c r="B39" s="16">
        <v>8072585</v>
      </c>
      <c r="C39" s="16">
        <v>0</v>
      </c>
      <c r="D39" s="16">
        <f t="shared" si="0"/>
        <v>8072585</v>
      </c>
      <c r="E39" s="16">
        <v>1544722</v>
      </c>
      <c r="F39" s="16">
        <v>1454545.93</v>
      </c>
      <c r="G39" s="16">
        <f t="shared" si="1"/>
        <v>6527863</v>
      </c>
    </row>
    <row r="40" spans="1:7" x14ac:dyDescent="0.2">
      <c r="A40" s="15" t="s">
        <v>44</v>
      </c>
      <c r="B40" s="16">
        <v>8971323</v>
      </c>
      <c r="C40" s="16">
        <v>0</v>
      </c>
      <c r="D40" s="16">
        <f t="shared" si="0"/>
        <v>8971323</v>
      </c>
      <c r="E40" s="16">
        <v>1809504.67</v>
      </c>
      <c r="F40" s="16">
        <v>1742881.42</v>
      </c>
      <c r="G40" s="16">
        <f t="shared" si="1"/>
        <v>7161818.3300000001</v>
      </c>
    </row>
    <row r="41" spans="1:7" x14ac:dyDescent="0.2">
      <c r="A41" s="15" t="s">
        <v>45</v>
      </c>
      <c r="B41" s="16">
        <v>1811222</v>
      </c>
      <c r="C41" s="16">
        <v>0</v>
      </c>
      <c r="D41" s="16">
        <f t="shared" si="0"/>
        <v>1811222</v>
      </c>
      <c r="E41" s="16">
        <v>389022.14</v>
      </c>
      <c r="F41" s="16">
        <v>368256.86</v>
      </c>
      <c r="G41" s="16">
        <f t="shared" si="1"/>
        <v>1422199.8599999999</v>
      </c>
    </row>
    <row r="42" spans="1:7" x14ac:dyDescent="0.2">
      <c r="A42" s="15" t="s">
        <v>46</v>
      </c>
      <c r="B42" s="16">
        <v>6261538</v>
      </c>
      <c r="C42" s="16">
        <v>0</v>
      </c>
      <c r="D42" s="16">
        <f t="shared" si="0"/>
        <v>6261538</v>
      </c>
      <c r="E42" s="16">
        <v>1154181.57</v>
      </c>
      <c r="F42" s="16">
        <v>1087178.75</v>
      </c>
      <c r="G42" s="16">
        <f t="shared" si="1"/>
        <v>5107356.43</v>
      </c>
    </row>
    <row r="43" spans="1:7" x14ac:dyDescent="0.2">
      <c r="A43" s="15" t="s">
        <v>47</v>
      </c>
      <c r="B43" s="16">
        <v>10717125</v>
      </c>
      <c r="C43" s="16">
        <v>0</v>
      </c>
      <c r="D43" s="16">
        <f t="shared" si="0"/>
        <v>10717125</v>
      </c>
      <c r="E43" s="16">
        <v>912116.35</v>
      </c>
      <c r="F43" s="16">
        <v>863034.24</v>
      </c>
      <c r="G43" s="16">
        <f t="shared" si="1"/>
        <v>9805008.6500000004</v>
      </c>
    </row>
    <row r="44" spans="1:7" x14ac:dyDescent="0.2">
      <c r="A44" s="15" t="s">
        <v>48</v>
      </c>
      <c r="B44" s="16">
        <v>15749738</v>
      </c>
      <c r="C44" s="16">
        <v>0</v>
      </c>
      <c r="D44" s="16">
        <f t="shared" si="0"/>
        <v>15749738</v>
      </c>
      <c r="E44" s="16">
        <v>1079713.3999999999</v>
      </c>
      <c r="F44" s="16">
        <v>1026893.88</v>
      </c>
      <c r="G44" s="16">
        <f t="shared" si="1"/>
        <v>14670024.6</v>
      </c>
    </row>
    <row r="45" spans="1:7" x14ac:dyDescent="0.2">
      <c r="A45" s="15" t="s">
        <v>49</v>
      </c>
      <c r="B45" s="16">
        <v>7364302</v>
      </c>
      <c r="C45" s="16">
        <v>0</v>
      </c>
      <c r="D45" s="16">
        <f t="shared" si="0"/>
        <v>7364302</v>
      </c>
      <c r="E45" s="16">
        <v>1206879.82</v>
      </c>
      <c r="F45" s="16">
        <v>1140598.56</v>
      </c>
      <c r="G45" s="16">
        <f t="shared" si="1"/>
        <v>6157422.1799999997</v>
      </c>
    </row>
    <row r="46" spans="1:7" x14ac:dyDescent="0.2">
      <c r="A46" s="15" t="s">
        <v>50</v>
      </c>
      <c r="B46" s="16">
        <v>4725493</v>
      </c>
      <c r="C46" s="16">
        <v>0</v>
      </c>
      <c r="D46" s="16">
        <f t="shared" si="0"/>
        <v>4725493</v>
      </c>
      <c r="E46" s="16">
        <v>853941.81</v>
      </c>
      <c r="F46" s="16">
        <v>806271.77</v>
      </c>
      <c r="G46" s="16">
        <f t="shared" si="1"/>
        <v>3871551.19</v>
      </c>
    </row>
    <row r="47" spans="1:7" x14ac:dyDescent="0.2">
      <c r="A47" s="15" t="s">
        <v>51</v>
      </c>
      <c r="B47" s="16">
        <v>20151917</v>
      </c>
      <c r="C47" s="16">
        <v>0</v>
      </c>
      <c r="D47" s="16">
        <f t="shared" si="0"/>
        <v>20151917</v>
      </c>
      <c r="E47" s="16">
        <v>1102989.05</v>
      </c>
      <c r="F47" s="16">
        <v>1092866.58</v>
      </c>
      <c r="G47" s="16">
        <f t="shared" si="1"/>
        <v>19048927.949999999</v>
      </c>
    </row>
    <row r="48" spans="1:7" x14ac:dyDescent="0.2">
      <c r="A48" s="15" t="s">
        <v>52</v>
      </c>
      <c r="B48" s="16">
        <v>4397655</v>
      </c>
      <c r="C48" s="16">
        <v>0</v>
      </c>
      <c r="D48" s="16">
        <f t="shared" si="0"/>
        <v>4397655</v>
      </c>
      <c r="E48" s="16">
        <v>205929.69</v>
      </c>
      <c r="F48" s="16">
        <v>196571.24</v>
      </c>
      <c r="G48" s="16">
        <f t="shared" si="1"/>
        <v>4191725.31</v>
      </c>
    </row>
    <row r="49" spans="1:7" x14ac:dyDescent="0.2">
      <c r="A49" s="15" t="s">
        <v>53</v>
      </c>
      <c r="B49" s="16">
        <v>9384534</v>
      </c>
      <c r="C49" s="16">
        <v>0</v>
      </c>
      <c r="D49" s="16">
        <f t="shared" si="0"/>
        <v>9384534</v>
      </c>
      <c r="E49" s="16">
        <v>325995.05</v>
      </c>
      <c r="F49" s="16">
        <v>311334.53999999998</v>
      </c>
      <c r="G49" s="16">
        <f t="shared" si="1"/>
        <v>9058538.9499999993</v>
      </c>
    </row>
    <row r="50" spans="1:7" x14ac:dyDescent="0.2">
      <c r="A50" s="15" t="s">
        <v>54</v>
      </c>
      <c r="B50" s="16">
        <v>12906089</v>
      </c>
      <c r="C50" s="16">
        <v>0</v>
      </c>
      <c r="D50" s="16">
        <f t="shared" si="0"/>
        <v>12906089</v>
      </c>
      <c r="E50" s="16">
        <v>1918551.58</v>
      </c>
      <c r="F50" s="16">
        <v>1845224.27</v>
      </c>
      <c r="G50" s="16">
        <f t="shared" si="1"/>
        <v>10987537.42</v>
      </c>
    </row>
    <row r="51" spans="1:7" x14ac:dyDescent="0.2">
      <c r="A51" s="15" t="s">
        <v>55</v>
      </c>
      <c r="B51" s="16">
        <v>2155685</v>
      </c>
      <c r="C51" s="16">
        <v>0</v>
      </c>
      <c r="D51" s="16">
        <f t="shared" si="0"/>
        <v>2155685</v>
      </c>
      <c r="E51" s="16">
        <v>227890.76</v>
      </c>
      <c r="F51" s="16">
        <v>215239.32</v>
      </c>
      <c r="G51" s="16">
        <f t="shared" si="1"/>
        <v>1927794.24</v>
      </c>
    </row>
    <row r="52" spans="1:7" x14ac:dyDescent="0.2">
      <c r="A52" s="15" t="s">
        <v>56</v>
      </c>
      <c r="B52" s="16">
        <v>3209948</v>
      </c>
      <c r="C52" s="16">
        <v>0</v>
      </c>
      <c r="D52" s="16">
        <f t="shared" si="0"/>
        <v>3209948</v>
      </c>
      <c r="E52" s="16">
        <v>570528.51</v>
      </c>
      <c r="F52" s="16">
        <v>539695.96</v>
      </c>
      <c r="G52" s="16">
        <f t="shared" si="1"/>
        <v>2639419.4900000002</v>
      </c>
    </row>
    <row r="53" spans="1:7" x14ac:dyDescent="0.2">
      <c r="A53" s="15" t="s">
        <v>57</v>
      </c>
      <c r="B53" s="16">
        <v>5969685</v>
      </c>
      <c r="C53" s="16">
        <v>0</v>
      </c>
      <c r="D53" s="16">
        <f t="shared" si="0"/>
        <v>5969685</v>
      </c>
      <c r="E53" s="16">
        <v>1254256.43</v>
      </c>
      <c r="F53" s="16">
        <v>1185973.98</v>
      </c>
      <c r="G53" s="16">
        <f t="shared" si="1"/>
        <v>4715428.57</v>
      </c>
    </row>
    <row r="54" spans="1:7" x14ac:dyDescent="0.2">
      <c r="A54" s="15" t="s">
        <v>58</v>
      </c>
      <c r="B54" s="16">
        <v>1845171</v>
      </c>
      <c r="C54" s="16">
        <v>0</v>
      </c>
      <c r="D54" s="16">
        <f t="shared" si="0"/>
        <v>1845171</v>
      </c>
      <c r="E54" s="16">
        <v>355356.35</v>
      </c>
      <c r="F54" s="16">
        <v>338343.67999999999</v>
      </c>
      <c r="G54" s="16">
        <f t="shared" si="1"/>
        <v>1489814.65</v>
      </c>
    </row>
    <row r="55" spans="1:7" x14ac:dyDescent="0.2">
      <c r="A55" s="15" t="s">
        <v>59</v>
      </c>
      <c r="B55" s="16">
        <v>2366183</v>
      </c>
      <c r="C55" s="16">
        <v>0</v>
      </c>
      <c r="D55" s="16">
        <f t="shared" si="0"/>
        <v>2366183</v>
      </c>
      <c r="E55" s="16">
        <v>486134.39</v>
      </c>
      <c r="F55" s="16">
        <v>462370.61</v>
      </c>
      <c r="G55" s="16">
        <f t="shared" si="1"/>
        <v>1880048.6099999999</v>
      </c>
    </row>
    <row r="56" spans="1:7" x14ac:dyDescent="0.2">
      <c r="A56" s="15" t="s">
        <v>60</v>
      </c>
      <c r="B56" s="16">
        <v>4776977</v>
      </c>
      <c r="C56" s="16">
        <v>68228.649999999994</v>
      </c>
      <c r="D56" s="16">
        <f t="shared" si="0"/>
        <v>4845205.6500000004</v>
      </c>
      <c r="E56" s="16">
        <v>950364.15</v>
      </c>
      <c r="F56" s="16">
        <v>901327.64</v>
      </c>
      <c r="G56" s="16">
        <f t="shared" si="1"/>
        <v>3894841.5000000005</v>
      </c>
    </row>
    <row r="57" spans="1:7" x14ac:dyDescent="0.2">
      <c r="A57" s="15" t="s">
        <v>61</v>
      </c>
      <c r="B57" s="16">
        <v>2783653</v>
      </c>
      <c r="C57" s="16">
        <v>0</v>
      </c>
      <c r="D57" s="16">
        <f t="shared" si="0"/>
        <v>2783653</v>
      </c>
      <c r="E57" s="16">
        <v>544211.17000000004</v>
      </c>
      <c r="F57" s="16">
        <v>511666.27</v>
      </c>
      <c r="G57" s="16">
        <f t="shared" si="1"/>
        <v>2239441.83</v>
      </c>
    </row>
    <row r="58" spans="1:7" x14ac:dyDescent="0.2">
      <c r="A58" s="15" t="s">
        <v>62</v>
      </c>
      <c r="B58" s="16">
        <v>5172770</v>
      </c>
      <c r="C58" s="16">
        <v>0</v>
      </c>
      <c r="D58" s="16">
        <f t="shared" si="0"/>
        <v>5172770</v>
      </c>
      <c r="E58" s="16">
        <v>1011160.02</v>
      </c>
      <c r="F58" s="16">
        <v>951285.25</v>
      </c>
      <c r="G58" s="16">
        <f t="shared" si="1"/>
        <v>4161609.98</v>
      </c>
    </row>
    <row r="59" spans="1:7" x14ac:dyDescent="0.2">
      <c r="A59" s="15" t="s">
        <v>63</v>
      </c>
      <c r="B59" s="16">
        <v>7711209</v>
      </c>
      <c r="C59" s="16">
        <v>0</v>
      </c>
      <c r="D59" s="16">
        <f t="shared" si="0"/>
        <v>7711209</v>
      </c>
      <c r="E59" s="16">
        <v>1533364.3</v>
      </c>
      <c r="F59" s="16">
        <v>1444630.07</v>
      </c>
      <c r="G59" s="16">
        <f t="shared" si="1"/>
        <v>6177844.7000000002</v>
      </c>
    </row>
    <row r="60" spans="1:7" x14ac:dyDescent="0.2">
      <c r="A60" s="15" t="s">
        <v>64</v>
      </c>
      <c r="B60" s="16">
        <v>1373849</v>
      </c>
      <c r="C60" s="16">
        <v>0</v>
      </c>
      <c r="D60" s="16">
        <f t="shared" si="0"/>
        <v>1373849</v>
      </c>
      <c r="E60" s="16">
        <v>250070.32</v>
      </c>
      <c r="F60" s="16">
        <v>239947.85</v>
      </c>
      <c r="G60" s="16">
        <f t="shared" si="1"/>
        <v>1123778.68</v>
      </c>
    </row>
    <row r="61" spans="1:7" x14ac:dyDescent="0.2">
      <c r="A61" s="15" t="s">
        <v>65</v>
      </c>
      <c r="B61" s="16">
        <v>35194197.590000004</v>
      </c>
      <c r="C61" s="16">
        <v>0</v>
      </c>
      <c r="D61" s="16">
        <f t="shared" si="0"/>
        <v>35194197.590000004</v>
      </c>
      <c r="E61" s="16">
        <v>8513110.3800000008</v>
      </c>
      <c r="F61" s="16">
        <v>8513110.3800000008</v>
      </c>
      <c r="G61" s="16">
        <f t="shared" si="1"/>
        <v>26681087.210000001</v>
      </c>
    </row>
    <row r="62" spans="1:7" x14ac:dyDescent="0.2">
      <c r="A62" s="15" t="s">
        <v>66</v>
      </c>
      <c r="B62" s="16">
        <v>11596473.09</v>
      </c>
      <c r="C62" s="16">
        <v>0</v>
      </c>
      <c r="D62" s="16">
        <f t="shared" si="0"/>
        <v>11596473.09</v>
      </c>
      <c r="E62" s="16">
        <v>2899117.75</v>
      </c>
      <c r="F62" s="16">
        <v>2899117.75</v>
      </c>
      <c r="G62" s="16">
        <f t="shared" si="1"/>
        <v>8697355.3399999999</v>
      </c>
    </row>
    <row r="63" spans="1:7" x14ac:dyDescent="0.2">
      <c r="A63" s="15" t="s">
        <v>67</v>
      </c>
      <c r="B63" s="16">
        <v>9215535.9399999995</v>
      </c>
      <c r="C63" s="16">
        <v>0</v>
      </c>
      <c r="D63" s="16">
        <f t="shared" si="0"/>
        <v>9215535.9399999995</v>
      </c>
      <c r="E63" s="16">
        <v>2303883.9700000002</v>
      </c>
      <c r="F63" s="16">
        <v>2303883.9700000002</v>
      </c>
      <c r="G63" s="16">
        <f t="shared" si="1"/>
        <v>6911651.9699999988</v>
      </c>
    </row>
    <row r="64" spans="1:7" x14ac:dyDescent="0.2">
      <c r="A64" s="15" t="s">
        <v>68</v>
      </c>
      <c r="B64" s="16">
        <v>13073293</v>
      </c>
      <c r="C64" s="16">
        <v>0</v>
      </c>
      <c r="D64" s="16">
        <f t="shared" si="0"/>
        <v>13073293</v>
      </c>
      <c r="E64" s="16">
        <v>3268323.24</v>
      </c>
      <c r="F64" s="16">
        <v>3268323.24</v>
      </c>
      <c r="G64" s="16">
        <f t="shared" si="1"/>
        <v>9804969.7599999998</v>
      </c>
    </row>
    <row r="65" spans="1:7" x14ac:dyDescent="0.2">
      <c r="A65" s="15"/>
      <c r="B65" s="16"/>
      <c r="C65" s="16"/>
      <c r="D65" s="16"/>
      <c r="E65" s="16"/>
      <c r="F65" s="16"/>
      <c r="G65" s="16"/>
    </row>
    <row r="66" spans="1:7" x14ac:dyDescent="0.2">
      <c r="A66" s="17" t="s">
        <v>69</v>
      </c>
      <c r="B66" s="18">
        <f t="shared" ref="B66:G66" si="2">SUM(B5:B65)</f>
        <v>1013306528.7600001</v>
      </c>
      <c r="C66" s="18">
        <f t="shared" si="2"/>
        <v>11166158.82</v>
      </c>
      <c r="D66" s="18">
        <f t="shared" si="2"/>
        <v>1024472687.58</v>
      </c>
      <c r="E66" s="18">
        <f t="shared" si="2"/>
        <v>173388973.53999999</v>
      </c>
      <c r="F66" s="18">
        <f t="shared" si="2"/>
        <v>163923435.38000008</v>
      </c>
      <c r="G66" s="18">
        <f t="shared" si="2"/>
        <v>851083714.0400002</v>
      </c>
    </row>
    <row r="68" spans="1:7" ht="55.35" customHeight="1" x14ac:dyDescent="0.2">
      <c r="A68" s="1" t="s">
        <v>0</v>
      </c>
      <c r="B68" s="2"/>
      <c r="C68" s="2"/>
      <c r="D68" s="2"/>
      <c r="E68" s="2"/>
      <c r="F68" s="2"/>
      <c r="G68" s="3"/>
    </row>
    <row r="69" spans="1:7" x14ac:dyDescent="0.2">
      <c r="A69" s="5"/>
      <c r="B69" s="6" t="s">
        <v>1</v>
      </c>
      <c r="C69" s="7"/>
      <c r="D69" s="7"/>
      <c r="E69" s="7"/>
      <c r="F69" s="8"/>
      <c r="G69" s="9" t="s">
        <v>2</v>
      </c>
    </row>
    <row r="70" spans="1:7" ht="22.5" x14ac:dyDescent="0.2">
      <c r="A70" s="10" t="s">
        <v>3</v>
      </c>
      <c r="B70" s="11" t="s">
        <v>4</v>
      </c>
      <c r="C70" s="11" t="s">
        <v>5</v>
      </c>
      <c r="D70" s="11" t="s">
        <v>6</v>
      </c>
      <c r="E70" s="11" t="s">
        <v>7</v>
      </c>
      <c r="F70" s="11" t="s">
        <v>8</v>
      </c>
      <c r="G70" s="12"/>
    </row>
    <row r="71" spans="1:7" x14ac:dyDescent="0.2">
      <c r="A71" s="19" t="s">
        <v>70</v>
      </c>
      <c r="B71" s="20"/>
      <c r="C71" s="20"/>
      <c r="D71" s="20"/>
      <c r="E71" s="20"/>
      <c r="F71" s="20"/>
      <c r="G71" s="20"/>
    </row>
    <row r="72" spans="1:7" x14ac:dyDescent="0.2">
      <c r="A72" s="21" t="s">
        <v>71</v>
      </c>
      <c r="B72" s="16">
        <v>0</v>
      </c>
      <c r="C72" s="16">
        <v>0</v>
      </c>
      <c r="D72" s="16">
        <f>B72+C72</f>
        <v>0</v>
      </c>
      <c r="E72" s="16">
        <v>0</v>
      </c>
      <c r="F72" s="16">
        <v>0</v>
      </c>
      <c r="G72" s="16">
        <f>D72-E72</f>
        <v>0</v>
      </c>
    </row>
    <row r="73" spans="1:7" x14ac:dyDescent="0.2">
      <c r="A73" s="21" t="s">
        <v>72</v>
      </c>
      <c r="B73" s="16">
        <v>0</v>
      </c>
      <c r="C73" s="16">
        <v>0</v>
      </c>
      <c r="D73" s="16">
        <f t="shared" ref="D73:D75" si="3">B73+C73</f>
        <v>0</v>
      </c>
      <c r="E73" s="16">
        <v>0</v>
      </c>
      <c r="F73" s="16">
        <v>0</v>
      </c>
      <c r="G73" s="16">
        <f t="shared" ref="G73:G75" si="4">D73-E73</f>
        <v>0</v>
      </c>
    </row>
    <row r="74" spans="1:7" x14ac:dyDescent="0.2">
      <c r="A74" s="21" t="s">
        <v>73</v>
      </c>
      <c r="B74" s="16">
        <v>0</v>
      </c>
      <c r="C74" s="16">
        <v>0</v>
      </c>
      <c r="D74" s="16">
        <f t="shared" si="3"/>
        <v>0</v>
      </c>
      <c r="E74" s="16">
        <v>0</v>
      </c>
      <c r="F74" s="16">
        <v>0</v>
      </c>
      <c r="G74" s="16">
        <f t="shared" si="4"/>
        <v>0</v>
      </c>
    </row>
    <row r="75" spans="1:7" x14ac:dyDescent="0.2">
      <c r="A75" s="21" t="s">
        <v>74</v>
      </c>
      <c r="B75" s="16">
        <v>0</v>
      </c>
      <c r="C75" s="16">
        <v>0</v>
      </c>
      <c r="D75" s="16">
        <f t="shared" si="3"/>
        <v>0</v>
      </c>
      <c r="E75" s="16">
        <v>0</v>
      </c>
      <c r="F75" s="16">
        <v>0</v>
      </c>
      <c r="G75" s="16">
        <f t="shared" si="4"/>
        <v>0</v>
      </c>
    </row>
    <row r="76" spans="1:7" x14ac:dyDescent="0.2">
      <c r="A76" s="21"/>
      <c r="B76" s="16"/>
      <c r="C76" s="16"/>
      <c r="D76" s="16"/>
      <c r="E76" s="16"/>
      <c r="F76" s="16"/>
      <c r="G76" s="16"/>
    </row>
    <row r="77" spans="1:7" x14ac:dyDescent="0.2">
      <c r="A77" s="22" t="s">
        <v>69</v>
      </c>
      <c r="B77" s="18">
        <f t="shared" ref="B77:G77" si="5">SUM(B72:B75)</f>
        <v>0</v>
      </c>
      <c r="C77" s="18">
        <f t="shared" si="5"/>
        <v>0</v>
      </c>
      <c r="D77" s="18">
        <f t="shared" si="5"/>
        <v>0</v>
      </c>
      <c r="E77" s="18">
        <f t="shared" si="5"/>
        <v>0</v>
      </c>
      <c r="F77" s="18">
        <f t="shared" si="5"/>
        <v>0</v>
      </c>
      <c r="G77" s="18">
        <f t="shared" si="5"/>
        <v>0</v>
      </c>
    </row>
    <row r="80" spans="1:7" ht="59.45" customHeight="1" x14ac:dyDescent="0.2">
      <c r="A80" s="6" t="s">
        <v>0</v>
      </c>
      <c r="B80" s="7"/>
      <c r="C80" s="7"/>
      <c r="D80" s="7"/>
      <c r="E80" s="7"/>
      <c r="F80" s="7"/>
      <c r="G80" s="8"/>
    </row>
    <row r="81" spans="1:7" x14ac:dyDescent="0.2">
      <c r="A81" s="5"/>
      <c r="B81" s="6" t="s">
        <v>1</v>
      </c>
      <c r="C81" s="7"/>
      <c r="D81" s="7"/>
      <c r="E81" s="7"/>
      <c r="F81" s="8"/>
      <c r="G81" s="9" t="s">
        <v>2</v>
      </c>
    </row>
    <row r="82" spans="1:7" ht="22.5" x14ac:dyDescent="0.2">
      <c r="A82" s="10" t="s">
        <v>3</v>
      </c>
      <c r="B82" s="11" t="s">
        <v>4</v>
      </c>
      <c r="C82" s="11" t="s">
        <v>5</v>
      </c>
      <c r="D82" s="11" t="s">
        <v>6</v>
      </c>
      <c r="E82" s="11" t="s">
        <v>7</v>
      </c>
      <c r="F82" s="11" t="s">
        <v>8</v>
      </c>
      <c r="G82" s="12"/>
    </row>
    <row r="83" spans="1:7" x14ac:dyDescent="0.2">
      <c r="A83" s="19"/>
      <c r="B83" s="20"/>
      <c r="C83" s="20"/>
      <c r="D83" s="20"/>
      <c r="E83" s="20"/>
      <c r="F83" s="20"/>
      <c r="G83" s="20"/>
    </row>
    <row r="84" spans="1:7" x14ac:dyDescent="0.2">
      <c r="A84" s="23" t="s">
        <v>75</v>
      </c>
      <c r="B84" s="16">
        <v>0</v>
      </c>
      <c r="C84" s="16">
        <v>0</v>
      </c>
      <c r="D84" s="16">
        <f t="shared" ref="D84:D96" si="6">B84+C84</f>
        <v>0</v>
      </c>
      <c r="E84" s="16">
        <v>0</v>
      </c>
      <c r="F84" s="16">
        <v>0</v>
      </c>
      <c r="G84" s="16">
        <f t="shared" ref="G84:G96" si="7">D84-E84</f>
        <v>0</v>
      </c>
    </row>
    <row r="85" spans="1:7" x14ac:dyDescent="0.2">
      <c r="A85" s="23"/>
      <c r="B85" s="16"/>
      <c r="C85" s="16"/>
      <c r="D85" s="16"/>
      <c r="E85" s="16"/>
      <c r="F85" s="16"/>
      <c r="G85" s="16"/>
    </row>
    <row r="86" spans="1:7" x14ac:dyDescent="0.2">
      <c r="A86" s="23" t="s">
        <v>76</v>
      </c>
      <c r="B86" s="16">
        <v>0</v>
      </c>
      <c r="C86" s="16">
        <v>0</v>
      </c>
      <c r="D86" s="16">
        <f t="shared" si="6"/>
        <v>0</v>
      </c>
      <c r="E86" s="16">
        <v>0</v>
      </c>
      <c r="F86" s="16">
        <v>0</v>
      </c>
      <c r="G86" s="16">
        <f t="shared" si="7"/>
        <v>0</v>
      </c>
    </row>
    <row r="87" spans="1:7" x14ac:dyDescent="0.2">
      <c r="A87" s="23"/>
      <c r="B87" s="16"/>
      <c r="C87" s="16"/>
      <c r="D87" s="16"/>
      <c r="E87" s="16"/>
      <c r="F87" s="16"/>
      <c r="G87" s="16"/>
    </row>
    <row r="88" spans="1:7" x14ac:dyDescent="0.2">
      <c r="A88" s="23" t="s">
        <v>77</v>
      </c>
      <c r="B88" s="16">
        <v>0</v>
      </c>
      <c r="C88" s="16">
        <v>0</v>
      </c>
      <c r="D88" s="16">
        <f t="shared" si="6"/>
        <v>0</v>
      </c>
      <c r="E88" s="16">
        <v>0</v>
      </c>
      <c r="F88" s="16">
        <v>0</v>
      </c>
      <c r="G88" s="16">
        <f t="shared" si="7"/>
        <v>0</v>
      </c>
    </row>
    <row r="89" spans="1:7" x14ac:dyDescent="0.2">
      <c r="A89" s="23"/>
      <c r="B89" s="16"/>
      <c r="C89" s="16"/>
      <c r="D89" s="16"/>
      <c r="E89" s="16"/>
      <c r="F89" s="16"/>
      <c r="G89" s="16"/>
    </row>
    <row r="90" spans="1:7" x14ac:dyDescent="0.2">
      <c r="A90" s="23" t="s">
        <v>78</v>
      </c>
      <c r="B90" s="16">
        <v>0</v>
      </c>
      <c r="C90" s="16">
        <v>0</v>
      </c>
      <c r="D90" s="16">
        <f t="shared" si="6"/>
        <v>0</v>
      </c>
      <c r="E90" s="16">
        <v>0</v>
      </c>
      <c r="F90" s="16">
        <v>0</v>
      </c>
      <c r="G90" s="16">
        <f t="shared" si="7"/>
        <v>0</v>
      </c>
    </row>
    <row r="91" spans="1:7" x14ac:dyDescent="0.2">
      <c r="A91" s="23"/>
      <c r="B91" s="16"/>
      <c r="C91" s="16"/>
      <c r="D91" s="16"/>
      <c r="E91" s="16"/>
      <c r="F91" s="16"/>
      <c r="G91" s="16"/>
    </row>
    <row r="92" spans="1:7" ht="22.5" x14ac:dyDescent="0.2">
      <c r="A92" s="23" t="s">
        <v>79</v>
      </c>
      <c r="B92" s="16">
        <v>0</v>
      </c>
      <c r="C92" s="16">
        <v>0</v>
      </c>
      <c r="D92" s="16">
        <f t="shared" si="6"/>
        <v>0</v>
      </c>
      <c r="E92" s="16">
        <v>0</v>
      </c>
      <c r="F92" s="16">
        <v>0</v>
      </c>
      <c r="G92" s="16">
        <f t="shared" si="7"/>
        <v>0</v>
      </c>
    </row>
    <row r="93" spans="1:7" x14ac:dyDescent="0.2">
      <c r="A93" s="23"/>
      <c r="B93" s="16"/>
      <c r="C93" s="16"/>
      <c r="D93" s="16"/>
      <c r="E93" s="16"/>
      <c r="F93" s="16"/>
      <c r="G93" s="16"/>
    </row>
    <row r="94" spans="1:7" ht="22.5" x14ac:dyDescent="0.2">
      <c r="A94" s="23" t="s">
        <v>80</v>
      </c>
      <c r="B94" s="16">
        <v>0</v>
      </c>
      <c r="C94" s="16">
        <v>0</v>
      </c>
      <c r="D94" s="16">
        <f t="shared" ref="D94" si="8">B94+C94</f>
        <v>0</v>
      </c>
      <c r="E94" s="16">
        <v>0</v>
      </c>
      <c r="F94" s="16">
        <v>0</v>
      </c>
      <c r="G94" s="16">
        <f t="shared" ref="G94" si="9">D94-E94</f>
        <v>0</v>
      </c>
    </row>
    <row r="95" spans="1:7" x14ac:dyDescent="0.2">
      <c r="A95" s="23"/>
      <c r="B95" s="16"/>
      <c r="C95" s="16"/>
      <c r="D95" s="16"/>
      <c r="E95" s="16"/>
      <c r="F95" s="16"/>
      <c r="G95" s="16"/>
    </row>
    <row r="96" spans="1:7" x14ac:dyDescent="0.2">
      <c r="A96" s="23" t="s">
        <v>81</v>
      </c>
      <c r="B96" s="16">
        <v>0</v>
      </c>
      <c r="C96" s="16">
        <v>0</v>
      </c>
      <c r="D96" s="16">
        <f t="shared" si="6"/>
        <v>0</v>
      </c>
      <c r="E96" s="16">
        <v>0</v>
      </c>
      <c r="F96" s="16">
        <v>0</v>
      </c>
      <c r="G96" s="16">
        <f t="shared" si="7"/>
        <v>0</v>
      </c>
    </row>
    <row r="97" spans="1:7" x14ac:dyDescent="0.2">
      <c r="A97" s="23"/>
      <c r="B97" s="16"/>
      <c r="C97" s="16"/>
      <c r="D97" s="16"/>
      <c r="E97" s="16"/>
      <c r="F97" s="16"/>
      <c r="G97" s="16"/>
    </row>
    <row r="98" spans="1:7" x14ac:dyDescent="0.2">
      <c r="A98" s="23" t="s">
        <v>82</v>
      </c>
      <c r="B98" s="16">
        <v>69079499.620000005</v>
      </c>
      <c r="C98" s="16">
        <v>0</v>
      </c>
      <c r="D98" s="16">
        <f t="shared" ref="D98" si="10">B98+C98</f>
        <v>69079499.620000005</v>
      </c>
      <c r="E98" s="16">
        <v>16984435.34</v>
      </c>
      <c r="F98" s="16">
        <v>16984435.34</v>
      </c>
      <c r="G98" s="16">
        <f t="shared" ref="G98" si="11">D98-E98</f>
        <v>52095064.280000001</v>
      </c>
    </row>
    <row r="99" spans="1:7" x14ac:dyDescent="0.2">
      <c r="A99" s="23"/>
      <c r="B99" s="16"/>
      <c r="C99" s="16"/>
      <c r="D99" s="16"/>
      <c r="E99" s="16"/>
      <c r="F99" s="16"/>
      <c r="G99" s="16"/>
    </row>
    <row r="100" spans="1:7" x14ac:dyDescent="0.2">
      <c r="A100" s="22" t="s">
        <v>69</v>
      </c>
      <c r="B100" s="18">
        <f t="shared" ref="B100:G100" si="12">SUM(B84:B98)</f>
        <v>69079499.620000005</v>
      </c>
      <c r="C100" s="18">
        <f t="shared" si="12"/>
        <v>0</v>
      </c>
      <c r="D100" s="18">
        <f t="shared" si="12"/>
        <v>69079499.620000005</v>
      </c>
      <c r="E100" s="18">
        <f t="shared" si="12"/>
        <v>16984435.34</v>
      </c>
      <c r="F100" s="18">
        <f t="shared" si="12"/>
        <v>16984435.34</v>
      </c>
      <c r="G100" s="18">
        <f t="shared" si="12"/>
        <v>52095064.280000001</v>
      </c>
    </row>
    <row r="102" spans="1:7" x14ac:dyDescent="0.2">
      <c r="A102" s="4" t="s">
        <v>83</v>
      </c>
    </row>
  </sheetData>
  <sheetProtection formatCells="0" formatColumns="0" formatRows="0" insertRows="0" deleteRows="0" autoFilter="0"/>
  <mergeCells count="9">
    <mergeCell ref="A80:G80"/>
    <mergeCell ref="B81:F81"/>
    <mergeCell ref="G81:G82"/>
    <mergeCell ref="A1:G1"/>
    <mergeCell ref="B2:F2"/>
    <mergeCell ref="G2:G3"/>
    <mergeCell ref="A68:G68"/>
    <mergeCell ref="B69:F69"/>
    <mergeCell ref="G69:G70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dcterms:created xsi:type="dcterms:W3CDTF">2026-05-04T17:52:12Z</dcterms:created>
  <dcterms:modified xsi:type="dcterms:W3CDTF">2026-05-04T17:52:34Z</dcterms:modified>
</cp:coreProperties>
</file>