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COG" sheetId="1" r:id="rId1"/>
  </sheets>
  <definedNames>
    <definedName name="_xlnm._FilterDatabase" localSheetId="0" hidden="1">COG!$A$3:$G$75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D65" i="1"/>
  <c r="G65" i="1" s="1"/>
  <c r="F64" i="1"/>
  <c r="E64" i="1"/>
  <c r="D64" i="1"/>
  <c r="G64" i="1" s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B56" i="1"/>
  <c r="D55" i="1"/>
  <c r="G55" i="1" s="1"/>
  <c r="D54" i="1"/>
  <c r="G54" i="1" s="1"/>
  <c r="D53" i="1"/>
  <c r="G53" i="1" s="1"/>
  <c r="F52" i="1"/>
  <c r="E52" i="1"/>
  <c r="D52" i="1"/>
  <c r="G52" i="1" s="1"/>
  <c r="C52" i="1"/>
  <c r="B52" i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D42" i="1"/>
  <c r="G42" i="1" s="1"/>
  <c r="C42" i="1"/>
  <c r="B42" i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D32" i="1"/>
  <c r="G32" i="1" s="1"/>
  <c r="C32" i="1"/>
  <c r="B32" i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D22" i="1"/>
  <c r="G22" i="1" s="1"/>
  <c r="C22" i="1"/>
  <c r="B22" i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D12" i="1"/>
  <c r="G12" i="1" s="1"/>
  <c r="C12" i="1"/>
  <c r="B12" i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D4" i="1"/>
  <c r="G4" i="1" s="1"/>
  <c r="G76" i="1" s="1"/>
  <c r="C4" i="1"/>
  <c r="C76" i="1" s="1"/>
  <c r="B4" i="1"/>
  <c r="B76" i="1" s="1"/>
  <c r="D76" i="1" l="1"/>
</calcChain>
</file>

<file path=xl/sharedStrings.xml><?xml version="1.0" encoding="utf-8"?>
<sst xmlns="http://schemas.openxmlformats.org/spreadsheetml/2006/main" count="83" uniqueCount="83">
  <si>
    <t>Municipio de Guanajuato
Estado Analítico del Ejercicio del Presupuesto de Egresos
Clasificación por Objeto del Gasto (Capítulo y Concepto)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</si>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</sst>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4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3" fillId="0" borderId="10" xfId="0" applyNumberFormat="1" applyFont="1" applyBorder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 indent="1"/>
    </xf>
    <xf numFmtId="4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abSelected="1" zoomScaleNormal="100" workbookViewId="0">
      <selection activeCell="A39" sqref="A39"/>
    </sheetView>
  </sheetViews>
  <sheetFormatPr baseColWidth="10" defaultColWidth="12" defaultRowHeight="11.25" x14ac:dyDescent="0.2"/>
  <cols>
    <col min="1" max="1" width="62.83203125" style="3" customWidth="1"/>
    <col min="2" max="2" width="18.33203125" style="3" customWidth="1"/>
    <col min="3" max="3" width="19.83203125" style="3" customWidth="1"/>
    <col min="4" max="7" width="18.33203125" style="3" customWidth="1"/>
    <col min="8" max="16384" width="12" style="3"/>
  </cols>
  <sheetData>
    <row r="1" spans="1:8" ht="60.6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">
      <c r="A4" s="10" t="s">
        <v>9</v>
      </c>
      <c r="B4" s="11">
        <f>SUM(B5:B11)</f>
        <v>586005308.64999998</v>
      </c>
      <c r="C4" s="11">
        <f>SUM(C5:C11)</f>
        <v>0</v>
      </c>
      <c r="D4" s="11">
        <f>B4+C4</f>
        <v>586005308.64999998</v>
      </c>
      <c r="E4" s="11">
        <f>SUM(E5:E11)</f>
        <v>128031879.70000002</v>
      </c>
      <c r="F4" s="11">
        <f>SUM(F5:F11)</f>
        <v>122095841.13</v>
      </c>
      <c r="G4" s="11">
        <f>D4-E4</f>
        <v>457973428.94999993</v>
      </c>
    </row>
    <row r="5" spans="1:8" x14ac:dyDescent="0.2">
      <c r="A5" s="12" t="s">
        <v>10</v>
      </c>
      <c r="B5" s="13">
        <v>189458651</v>
      </c>
      <c r="C5" s="13">
        <v>0</v>
      </c>
      <c r="D5" s="13">
        <f t="shared" ref="D5:D68" si="0">B5+C5</f>
        <v>189458651</v>
      </c>
      <c r="E5" s="13">
        <v>44157978.159999996</v>
      </c>
      <c r="F5" s="13">
        <v>44157978.159999996</v>
      </c>
      <c r="G5" s="13">
        <f t="shared" ref="G5:G68" si="1">D5-E5</f>
        <v>145300672.84</v>
      </c>
      <c r="H5" s="14">
        <v>1100</v>
      </c>
    </row>
    <row r="6" spans="1:8" x14ac:dyDescent="0.2">
      <c r="A6" s="12" t="s">
        <v>11</v>
      </c>
      <c r="B6" s="13">
        <v>39910519</v>
      </c>
      <c r="C6" s="13">
        <v>0</v>
      </c>
      <c r="D6" s="13">
        <f t="shared" si="0"/>
        <v>39910519</v>
      </c>
      <c r="E6" s="13">
        <v>17784844.210000001</v>
      </c>
      <c r="F6" s="13">
        <v>17124170.27</v>
      </c>
      <c r="G6" s="13">
        <f t="shared" si="1"/>
        <v>22125674.789999999</v>
      </c>
      <c r="H6" s="14">
        <v>1200</v>
      </c>
    </row>
    <row r="7" spans="1:8" x14ac:dyDescent="0.2">
      <c r="A7" s="12" t="s">
        <v>12</v>
      </c>
      <c r="B7" s="13">
        <v>56121597</v>
      </c>
      <c r="C7" s="13">
        <v>0</v>
      </c>
      <c r="D7" s="13">
        <f t="shared" si="0"/>
        <v>56121597</v>
      </c>
      <c r="E7" s="13">
        <v>3628857.77</v>
      </c>
      <c r="F7" s="13">
        <v>3628857.77</v>
      </c>
      <c r="G7" s="13">
        <f t="shared" si="1"/>
        <v>52492739.229999997</v>
      </c>
      <c r="H7" s="14">
        <v>1300</v>
      </c>
    </row>
    <row r="8" spans="1:8" x14ac:dyDescent="0.2">
      <c r="A8" s="12" t="s">
        <v>13</v>
      </c>
      <c r="B8" s="13">
        <v>122949186</v>
      </c>
      <c r="C8" s="13">
        <v>0</v>
      </c>
      <c r="D8" s="13">
        <f t="shared" si="0"/>
        <v>122949186</v>
      </c>
      <c r="E8" s="13">
        <v>25348731.32</v>
      </c>
      <c r="F8" s="13">
        <v>20073366.690000001</v>
      </c>
      <c r="G8" s="13">
        <f t="shared" si="1"/>
        <v>97600454.680000007</v>
      </c>
      <c r="H8" s="14">
        <v>1400</v>
      </c>
    </row>
    <row r="9" spans="1:8" x14ac:dyDescent="0.2">
      <c r="A9" s="12" t="s">
        <v>14</v>
      </c>
      <c r="B9" s="13">
        <v>177565355.65000001</v>
      </c>
      <c r="C9" s="13">
        <v>0</v>
      </c>
      <c r="D9" s="13">
        <f t="shared" si="0"/>
        <v>177565355.65000001</v>
      </c>
      <c r="E9" s="13">
        <v>37111468.240000002</v>
      </c>
      <c r="F9" s="13">
        <v>37111468.240000002</v>
      </c>
      <c r="G9" s="13">
        <f t="shared" si="1"/>
        <v>140453887.41</v>
      </c>
      <c r="H9" s="14">
        <v>1500</v>
      </c>
    </row>
    <row r="10" spans="1:8" x14ac:dyDescent="0.2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14">
        <v>1600</v>
      </c>
    </row>
    <row r="11" spans="1:8" x14ac:dyDescent="0.2">
      <c r="A11" s="12" t="s">
        <v>16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14">
        <v>1700</v>
      </c>
    </row>
    <row r="12" spans="1:8" x14ac:dyDescent="0.2">
      <c r="A12" s="10" t="s">
        <v>17</v>
      </c>
      <c r="B12" s="15">
        <f>SUM(B13:B21)</f>
        <v>81116525</v>
      </c>
      <c r="C12" s="15">
        <f>SUM(C13:C21)</f>
        <v>393309.15</v>
      </c>
      <c r="D12" s="15">
        <f t="shared" si="0"/>
        <v>81509834.150000006</v>
      </c>
      <c r="E12" s="15">
        <f>SUM(E13:E21)</f>
        <v>7634168.0399999991</v>
      </c>
      <c r="F12" s="15">
        <f>SUM(F13:F21)</f>
        <v>7631368.0499999989</v>
      </c>
      <c r="G12" s="15">
        <f t="shared" si="1"/>
        <v>73875666.110000014</v>
      </c>
      <c r="H12" s="16">
        <v>0</v>
      </c>
    </row>
    <row r="13" spans="1:8" x14ac:dyDescent="0.2">
      <c r="A13" s="12" t="s">
        <v>18</v>
      </c>
      <c r="B13" s="13">
        <v>9507927</v>
      </c>
      <c r="C13" s="13">
        <v>56392</v>
      </c>
      <c r="D13" s="13">
        <f t="shared" si="0"/>
        <v>9564319</v>
      </c>
      <c r="E13" s="13">
        <v>156699.07999999999</v>
      </c>
      <c r="F13" s="13">
        <v>156699.07999999999</v>
      </c>
      <c r="G13" s="13">
        <f t="shared" si="1"/>
        <v>9407619.9199999999</v>
      </c>
      <c r="H13" s="14">
        <v>2100</v>
      </c>
    </row>
    <row r="14" spans="1:8" x14ac:dyDescent="0.2">
      <c r="A14" s="12" t="s">
        <v>19</v>
      </c>
      <c r="B14" s="13">
        <v>7566023</v>
      </c>
      <c r="C14" s="13">
        <v>20800</v>
      </c>
      <c r="D14" s="13">
        <f t="shared" si="0"/>
        <v>7586823</v>
      </c>
      <c r="E14" s="13">
        <v>992222.92</v>
      </c>
      <c r="F14" s="13">
        <v>989422.92</v>
      </c>
      <c r="G14" s="13">
        <f t="shared" si="1"/>
        <v>6594600.0800000001</v>
      </c>
      <c r="H14" s="14">
        <v>2200</v>
      </c>
    </row>
    <row r="15" spans="1:8" x14ac:dyDescent="0.2">
      <c r="A15" s="12" t="s">
        <v>20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14">
        <v>2300</v>
      </c>
    </row>
    <row r="16" spans="1:8" x14ac:dyDescent="0.2">
      <c r="A16" s="12" t="s">
        <v>21</v>
      </c>
      <c r="B16" s="13">
        <v>17612103</v>
      </c>
      <c r="C16" s="13">
        <v>0</v>
      </c>
      <c r="D16" s="13">
        <f t="shared" si="0"/>
        <v>17612103</v>
      </c>
      <c r="E16" s="13">
        <v>304606.25</v>
      </c>
      <c r="F16" s="13">
        <v>304606.25</v>
      </c>
      <c r="G16" s="13">
        <f t="shared" si="1"/>
        <v>17307496.75</v>
      </c>
      <c r="H16" s="14">
        <v>2400</v>
      </c>
    </row>
    <row r="17" spans="1:8" x14ac:dyDescent="0.2">
      <c r="A17" s="12" t="s">
        <v>22</v>
      </c>
      <c r="B17" s="13">
        <v>1136128</v>
      </c>
      <c r="C17" s="13">
        <v>0</v>
      </c>
      <c r="D17" s="13">
        <f t="shared" si="0"/>
        <v>1136128</v>
      </c>
      <c r="E17" s="13">
        <v>18156.05</v>
      </c>
      <c r="F17" s="13">
        <v>18156.05</v>
      </c>
      <c r="G17" s="13">
        <f t="shared" si="1"/>
        <v>1117971.95</v>
      </c>
      <c r="H17" s="14">
        <v>2500</v>
      </c>
    </row>
    <row r="18" spans="1:8" x14ac:dyDescent="0.2">
      <c r="A18" s="12" t="s">
        <v>23</v>
      </c>
      <c r="B18" s="13">
        <v>36483194</v>
      </c>
      <c r="C18" s="13">
        <v>88000</v>
      </c>
      <c r="D18" s="13">
        <f t="shared" si="0"/>
        <v>36571194</v>
      </c>
      <c r="E18" s="13">
        <v>6071206.21</v>
      </c>
      <c r="F18" s="13">
        <v>6071206.2199999997</v>
      </c>
      <c r="G18" s="13">
        <f t="shared" si="1"/>
        <v>30499987.789999999</v>
      </c>
      <c r="H18" s="14">
        <v>2600</v>
      </c>
    </row>
    <row r="19" spans="1:8" x14ac:dyDescent="0.2">
      <c r="A19" s="12" t="s">
        <v>24</v>
      </c>
      <c r="B19" s="13">
        <v>6762571</v>
      </c>
      <c r="C19" s="13">
        <v>78650</v>
      </c>
      <c r="D19" s="13">
        <f t="shared" si="0"/>
        <v>6841221</v>
      </c>
      <c r="E19" s="13">
        <v>29440.639999999999</v>
      </c>
      <c r="F19" s="13">
        <v>29440.639999999999</v>
      </c>
      <c r="G19" s="13">
        <f t="shared" si="1"/>
        <v>6811780.3600000003</v>
      </c>
      <c r="H19" s="14">
        <v>2700</v>
      </c>
    </row>
    <row r="20" spans="1:8" x14ac:dyDescent="0.2">
      <c r="A20" s="12" t="s">
        <v>25</v>
      </c>
      <c r="B20" s="13">
        <v>197000</v>
      </c>
      <c r="C20" s="13">
        <v>125467.15</v>
      </c>
      <c r="D20" s="13">
        <f t="shared" si="0"/>
        <v>322467.15000000002</v>
      </c>
      <c r="E20" s="13">
        <v>0</v>
      </c>
      <c r="F20" s="13">
        <v>0</v>
      </c>
      <c r="G20" s="13">
        <f t="shared" si="1"/>
        <v>322467.15000000002</v>
      </c>
      <c r="H20" s="14">
        <v>2800</v>
      </c>
    </row>
    <row r="21" spans="1:8" x14ac:dyDescent="0.2">
      <c r="A21" s="12" t="s">
        <v>26</v>
      </c>
      <c r="B21" s="13">
        <v>1851579</v>
      </c>
      <c r="C21" s="13">
        <v>24000</v>
      </c>
      <c r="D21" s="13">
        <f t="shared" si="0"/>
        <v>1875579</v>
      </c>
      <c r="E21" s="13">
        <v>61836.89</v>
      </c>
      <c r="F21" s="13">
        <v>61836.89</v>
      </c>
      <c r="G21" s="13">
        <f t="shared" si="1"/>
        <v>1813742.11</v>
      </c>
      <c r="H21" s="14">
        <v>2900</v>
      </c>
    </row>
    <row r="22" spans="1:8" x14ac:dyDescent="0.2">
      <c r="A22" s="10" t="s">
        <v>27</v>
      </c>
      <c r="B22" s="15">
        <f>SUM(B23:B31)</f>
        <v>159052781.93000001</v>
      </c>
      <c r="C22" s="15">
        <f>SUM(C23:C31)</f>
        <v>1523307.65</v>
      </c>
      <c r="D22" s="15">
        <f t="shared" si="0"/>
        <v>160576089.58000001</v>
      </c>
      <c r="E22" s="15">
        <f>SUM(E23:E31)</f>
        <v>18560588.140000001</v>
      </c>
      <c r="F22" s="15">
        <f>SUM(F23:F31)</f>
        <v>15068628.040000001</v>
      </c>
      <c r="G22" s="15">
        <f t="shared" si="1"/>
        <v>142015501.44</v>
      </c>
      <c r="H22" s="16">
        <v>0</v>
      </c>
    </row>
    <row r="23" spans="1:8" x14ac:dyDescent="0.2">
      <c r="A23" s="12" t="s">
        <v>28</v>
      </c>
      <c r="B23" s="13">
        <v>31404251.93</v>
      </c>
      <c r="C23" s="13">
        <v>12200</v>
      </c>
      <c r="D23" s="13">
        <f t="shared" si="0"/>
        <v>31416451.93</v>
      </c>
      <c r="E23" s="13">
        <v>3988808.89</v>
      </c>
      <c r="F23" s="13">
        <v>1209992.27</v>
      </c>
      <c r="G23" s="13">
        <f t="shared" si="1"/>
        <v>27427643.039999999</v>
      </c>
      <c r="H23" s="14">
        <v>3100</v>
      </c>
    </row>
    <row r="24" spans="1:8" x14ac:dyDescent="0.2">
      <c r="A24" s="12" t="s">
        <v>29</v>
      </c>
      <c r="B24" s="13">
        <v>10225916</v>
      </c>
      <c r="C24" s="13">
        <v>1076112</v>
      </c>
      <c r="D24" s="13">
        <f t="shared" si="0"/>
        <v>11302028</v>
      </c>
      <c r="E24" s="13">
        <v>2120821.1800000002</v>
      </c>
      <c r="F24" s="13">
        <v>2120821.1800000002</v>
      </c>
      <c r="G24" s="13">
        <f t="shared" si="1"/>
        <v>9181206.8200000003</v>
      </c>
      <c r="H24" s="14">
        <v>3200</v>
      </c>
    </row>
    <row r="25" spans="1:8" x14ac:dyDescent="0.2">
      <c r="A25" s="12" t="s">
        <v>30</v>
      </c>
      <c r="B25" s="13">
        <v>25187673</v>
      </c>
      <c r="C25" s="13">
        <v>291767</v>
      </c>
      <c r="D25" s="13">
        <f t="shared" si="0"/>
        <v>25479440</v>
      </c>
      <c r="E25" s="13">
        <v>1894294.35</v>
      </c>
      <c r="F25" s="13">
        <v>1894294.35</v>
      </c>
      <c r="G25" s="13">
        <f t="shared" si="1"/>
        <v>23585145.649999999</v>
      </c>
      <c r="H25" s="14">
        <v>3300</v>
      </c>
    </row>
    <row r="26" spans="1:8" x14ac:dyDescent="0.2">
      <c r="A26" s="12" t="s">
        <v>31</v>
      </c>
      <c r="B26" s="13">
        <v>9398807</v>
      </c>
      <c r="C26" s="13">
        <v>0</v>
      </c>
      <c r="D26" s="13">
        <f t="shared" si="0"/>
        <v>9398807</v>
      </c>
      <c r="E26" s="13">
        <v>1362736.56</v>
      </c>
      <c r="F26" s="13">
        <v>1362736.56</v>
      </c>
      <c r="G26" s="13">
        <f t="shared" si="1"/>
        <v>8036070.4399999995</v>
      </c>
      <c r="H26" s="14">
        <v>3400</v>
      </c>
    </row>
    <row r="27" spans="1:8" x14ac:dyDescent="0.2">
      <c r="A27" s="12" t="s">
        <v>32</v>
      </c>
      <c r="B27" s="13">
        <v>37352005</v>
      </c>
      <c r="C27" s="13">
        <v>-150000</v>
      </c>
      <c r="D27" s="13">
        <f t="shared" si="0"/>
        <v>37202005</v>
      </c>
      <c r="E27" s="13">
        <v>5850332.2699999996</v>
      </c>
      <c r="F27" s="13">
        <v>5850332.2599999998</v>
      </c>
      <c r="G27" s="13">
        <f t="shared" si="1"/>
        <v>31351672.73</v>
      </c>
      <c r="H27" s="14">
        <v>3500</v>
      </c>
    </row>
    <row r="28" spans="1:8" x14ac:dyDescent="0.2">
      <c r="A28" s="12" t="s">
        <v>33</v>
      </c>
      <c r="B28" s="13">
        <v>12332879</v>
      </c>
      <c r="C28" s="13">
        <v>55000</v>
      </c>
      <c r="D28" s="13">
        <f t="shared" si="0"/>
        <v>12387879</v>
      </c>
      <c r="E28" s="13">
        <v>432549.2</v>
      </c>
      <c r="F28" s="13">
        <v>432549.2</v>
      </c>
      <c r="G28" s="13">
        <f t="shared" si="1"/>
        <v>11955329.800000001</v>
      </c>
      <c r="H28" s="14">
        <v>3600</v>
      </c>
    </row>
    <row r="29" spans="1:8" x14ac:dyDescent="0.2">
      <c r="A29" s="12" t="s">
        <v>34</v>
      </c>
      <c r="B29" s="13">
        <v>2296950</v>
      </c>
      <c r="C29" s="13">
        <v>0</v>
      </c>
      <c r="D29" s="13">
        <f t="shared" si="0"/>
        <v>2296950</v>
      </c>
      <c r="E29" s="13">
        <v>96912.89</v>
      </c>
      <c r="F29" s="13">
        <v>96912.89</v>
      </c>
      <c r="G29" s="13">
        <f t="shared" si="1"/>
        <v>2200037.11</v>
      </c>
      <c r="H29" s="14">
        <v>3700</v>
      </c>
    </row>
    <row r="30" spans="1:8" x14ac:dyDescent="0.2">
      <c r="A30" s="12" t="s">
        <v>35</v>
      </c>
      <c r="B30" s="13">
        <v>16620920</v>
      </c>
      <c r="C30" s="13">
        <v>170000</v>
      </c>
      <c r="D30" s="13">
        <f t="shared" si="0"/>
        <v>16790920</v>
      </c>
      <c r="E30" s="13">
        <v>536387.28</v>
      </c>
      <c r="F30" s="13">
        <v>536387.28</v>
      </c>
      <c r="G30" s="13">
        <f t="shared" si="1"/>
        <v>16254532.720000001</v>
      </c>
      <c r="H30" s="14">
        <v>3800</v>
      </c>
    </row>
    <row r="31" spans="1:8" x14ac:dyDescent="0.2">
      <c r="A31" s="12" t="s">
        <v>36</v>
      </c>
      <c r="B31" s="13">
        <v>14233380</v>
      </c>
      <c r="C31" s="13">
        <v>68228.649999999994</v>
      </c>
      <c r="D31" s="13">
        <f t="shared" si="0"/>
        <v>14301608.65</v>
      </c>
      <c r="E31" s="13">
        <v>2277745.52</v>
      </c>
      <c r="F31" s="13">
        <v>1564602.05</v>
      </c>
      <c r="G31" s="13">
        <f t="shared" si="1"/>
        <v>12023863.130000001</v>
      </c>
      <c r="H31" s="14">
        <v>3900</v>
      </c>
    </row>
    <row r="32" spans="1:8" x14ac:dyDescent="0.2">
      <c r="A32" s="10" t="s">
        <v>37</v>
      </c>
      <c r="B32" s="15">
        <f>SUM(B33:B41)</f>
        <v>99173618.620000005</v>
      </c>
      <c r="C32" s="15">
        <f>SUM(C33:C41)</f>
        <v>737450</v>
      </c>
      <c r="D32" s="15">
        <f t="shared" si="0"/>
        <v>99911068.620000005</v>
      </c>
      <c r="E32" s="15">
        <f>SUM(E33:E41)</f>
        <v>19162337.66</v>
      </c>
      <c r="F32" s="15">
        <f>SUM(F33:F41)</f>
        <v>19127598.16</v>
      </c>
      <c r="G32" s="15">
        <f t="shared" si="1"/>
        <v>80748730.960000008</v>
      </c>
      <c r="H32" s="16">
        <v>0</v>
      </c>
    </row>
    <row r="33" spans="1:8" x14ac:dyDescent="0.2">
      <c r="A33" s="12" t="s">
        <v>38</v>
      </c>
      <c r="B33" s="13">
        <v>69079499.620000005</v>
      </c>
      <c r="C33" s="13">
        <v>0</v>
      </c>
      <c r="D33" s="13">
        <f t="shared" si="0"/>
        <v>69079499.620000005</v>
      </c>
      <c r="E33" s="13">
        <v>16984435.34</v>
      </c>
      <c r="F33" s="13">
        <v>16984435.34</v>
      </c>
      <c r="G33" s="13">
        <f t="shared" si="1"/>
        <v>52095064.280000001</v>
      </c>
      <c r="H33" s="14">
        <v>4100</v>
      </c>
    </row>
    <row r="34" spans="1:8" x14ac:dyDescent="0.2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14">
        <v>4200</v>
      </c>
    </row>
    <row r="35" spans="1:8" x14ac:dyDescent="0.2">
      <c r="A35" s="12" t="s">
        <v>40</v>
      </c>
      <c r="B35" s="13">
        <v>587600</v>
      </c>
      <c r="C35" s="13">
        <v>0</v>
      </c>
      <c r="D35" s="13">
        <f t="shared" si="0"/>
        <v>587600</v>
      </c>
      <c r="E35" s="13">
        <v>146899.98000000001</v>
      </c>
      <c r="F35" s="13">
        <v>146899.98000000001</v>
      </c>
      <c r="G35" s="13">
        <f t="shared" si="1"/>
        <v>440700.02</v>
      </c>
      <c r="H35" s="14">
        <v>4300</v>
      </c>
    </row>
    <row r="36" spans="1:8" x14ac:dyDescent="0.2">
      <c r="A36" s="12" t="s">
        <v>41</v>
      </c>
      <c r="B36" s="13">
        <v>29506519</v>
      </c>
      <c r="C36" s="13">
        <v>737450</v>
      </c>
      <c r="D36" s="13">
        <f t="shared" si="0"/>
        <v>30243969</v>
      </c>
      <c r="E36" s="13">
        <v>2031002.34</v>
      </c>
      <c r="F36" s="13">
        <v>1996262.84</v>
      </c>
      <c r="G36" s="13">
        <f t="shared" si="1"/>
        <v>28212966.66</v>
      </c>
      <c r="H36" s="14">
        <v>4400</v>
      </c>
    </row>
    <row r="37" spans="1:8" x14ac:dyDescent="0.2">
      <c r="A37" s="12" t="s">
        <v>42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14">
        <v>4500</v>
      </c>
    </row>
    <row r="38" spans="1:8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x14ac:dyDescent="0.2">
      <c r="A42" s="10" t="s">
        <v>47</v>
      </c>
      <c r="B42" s="15">
        <f>SUM(B43:B51)</f>
        <v>10700000</v>
      </c>
      <c r="C42" s="15">
        <f>SUM(C43:C51)</f>
        <v>608683.62</v>
      </c>
      <c r="D42" s="15">
        <f t="shared" si="0"/>
        <v>11308683.619999999</v>
      </c>
      <c r="E42" s="15">
        <f>SUM(E43:E51)</f>
        <v>0</v>
      </c>
      <c r="F42" s="15">
        <f>SUM(F43:F51)</f>
        <v>0</v>
      </c>
      <c r="G42" s="15">
        <f t="shared" si="1"/>
        <v>11308683.619999999</v>
      </c>
      <c r="H42" s="16">
        <v>0</v>
      </c>
    </row>
    <row r="43" spans="1:8" x14ac:dyDescent="0.2">
      <c r="A43" s="17" t="s">
        <v>48</v>
      </c>
      <c r="B43" s="13">
        <v>0</v>
      </c>
      <c r="C43" s="13">
        <v>120000</v>
      </c>
      <c r="D43" s="13">
        <f t="shared" si="0"/>
        <v>120000</v>
      </c>
      <c r="E43" s="13">
        <v>0</v>
      </c>
      <c r="F43" s="13">
        <v>0</v>
      </c>
      <c r="G43" s="13">
        <f t="shared" si="1"/>
        <v>120000</v>
      </c>
      <c r="H43" s="14">
        <v>5100</v>
      </c>
    </row>
    <row r="44" spans="1:8" x14ac:dyDescent="0.2">
      <c r="A44" s="12" t="s">
        <v>49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14">
        <v>5200</v>
      </c>
    </row>
    <row r="45" spans="1:8" x14ac:dyDescent="0.2">
      <c r="A45" s="12" t="s">
        <v>50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14">
        <v>5300</v>
      </c>
    </row>
    <row r="46" spans="1:8" x14ac:dyDescent="0.2">
      <c r="A46" s="12" t="s">
        <v>51</v>
      </c>
      <c r="B46" s="13">
        <v>10700000</v>
      </c>
      <c r="C46" s="13">
        <v>0</v>
      </c>
      <c r="D46" s="13">
        <f t="shared" si="0"/>
        <v>10700000</v>
      </c>
      <c r="E46" s="13">
        <v>0</v>
      </c>
      <c r="F46" s="13">
        <v>0</v>
      </c>
      <c r="G46" s="13">
        <f t="shared" si="1"/>
        <v>10700000</v>
      </c>
      <c r="H46" s="14">
        <v>5400</v>
      </c>
    </row>
    <row r="47" spans="1:8" x14ac:dyDescent="0.2">
      <c r="A47" s="12" t="s">
        <v>52</v>
      </c>
      <c r="B47" s="13">
        <v>0</v>
      </c>
      <c r="C47" s="13">
        <v>455783.62</v>
      </c>
      <c r="D47" s="13">
        <f t="shared" si="0"/>
        <v>455783.62</v>
      </c>
      <c r="E47" s="13">
        <v>0</v>
      </c>
      <c r="F47" s="13">
        <v>0</v>
      </c>
      <c r="G47" s="13">
        <f t="shared" si="1"/>
        <v>455783.62</v>
      </c>
      <c r="H47" s="14">
        <v>5500</v>
      </c>
    </row>
    <row r="48" spans="1:8" x14ac:dyDescent="0.2">
      <c r="A48" s="12" t="s">
        <v>53</v>
      </c>
      <c r="B48" s="13">
        <v>0</v>
      </c>
      <c r="C48" s="13">
        <v>32900</v>
      </c>
      <c r="D48" s="13">
        <f t="shared" si="0"/>
        <v>32900</v>
      </c>
      <c r="E48" s="13">
        <v>0</v>
      </c>
      <c r="F48" s="13">
        <v>0</v>
      </c>
      <c r="G48" s="13">
        <f t="shared" si="1"/>
        <v>32900</v>
      </c>
      <c r="H48" s="14">
        <v>5600</v>
      </c>
    </row>
    <row r="49" spans="1:8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">
      <c r="A51" s="12" t="s">
        <v>56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14">
        <v>5900</v>
      </c>
    </row>
    <row r="52" spans="1:8" x14ac:dyDescent="0.2">
      <c r="A52" s="10" t="s">
        <v>57</v>
      </c>
      <c r="B52" s="15">
        <f>SUM(B53:B55)</f>
        <v>52608294.560000002</v>
      </c>
      <c r="C52" s="15">
        <f>SUM(C53:C55)</f>
        <v>8283408.4000000004</v>
      </c>
      <c r="D52" s="15">
        <f t="shared" si="0"/>
        <v>60891702.960000001</v>
      </c>
      <c r="E52" s="15">
        <f>SUM(E53:E55)</f>
        <v>0</v>
      </c>
      <c r="F52" s="15">
        <f>SUM(F53:F55)</f>
        <v>0</v>
      </c>
      <c r="G52" s="15">
        <f t="shared" si="1"/>
        <v>60891702.960000001</v>
      </c>
      <c r="H52" s="16">
        <v>0</v>
      </c>
    </row>
    <row r="53" spans="1:8" x14ac:dyDescent="0.2">
      <c r="A53" s="12" t="s">
        <v>58</v>
      </c>
      <c r="B53" s="13">
        <v>51988294.560000002</v>
      </c>
      <c r="C53" s="13">
        <v>8283408.4000000004</v>
      </c>
      <c r="D53" s="13">
        <f t="shared" si="0"/>
        <v>60271702.960000001</v>
      </c>
      <c r="E53" s="13">
        <v>0</v>
      </c>
      <c r="F53" s="13">
        <v>0</v>
      </c>
      <c r="G53" s="13">
        <f t="shared" si="1"/>
        <v>60271702.960000001</v>
      </c>
      <c r="H53" s="14">
        <v>6100</v>
      </c>
    </row>
    <row r="54" spans="1:8" x14ac:dyDescent="0.2">
      <c r="A54" s="12" t="s">
        <v>59</v>
      </c>
      <c r="B54" s="13">
        <v>620000</v>
      </c>
      <c r="C54" s="13">
        <v>0</v>
      </c>
      <c r="D54" s="13">
        <f t="shared" si="0"/>
        <v>620000</v>
      </c>
      <c r="E54" s="13">
        <v>0</v>
      </c>
      <c r="F54" s="13">
        <v>0</v>
      </c>
      <c r="G54" s="13">
        <f t="shared" si="1"/>
        <v>620000</v>
      </c>
      <c r="H54" s="14">
        <v>6200</v>
      </c>
    </row>
    <row r="55" spans="1:8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14">
        <v>6300</v>
      </c>
    </row>
    <row r="56" spans="1:8" x14ac:dyDescent="0.2">
      <c r="A56" s="10" t="s">
        <v>61</v>
      </c>
      <c r="B56" s="15">
        <f>SUM(B57:B63)</f>
        <v>1900000</v>
      </c>
      <c r="C56" s="15">
        <f>SUM(C57:C63)</f>
        <v>0</v>
      </c>
      <c r="D56" s="15">
        <f t="shared" si="0"/>
        <v>1900000</v>
      </c>
      <c r="E56" s="15">
        <f>SUM(E57:E63)</f>
        <v>0</v>
      </c>
      <c r="F56" s="15">
        <f>SUM(F57:F63)</f>
        <v>0</v>
      </c>
      <c r="G56" s="15">
        <f t="shared" si="1"/>
        <v>1900000</v>
      </c>
      <c r="H56" s="16">
        <v>0</v>
      </c>
    </row>
    <row r="57" spans="1:8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14">
        <v>7500</v>
      </c>
    </row>
    <row r="62" spans="1:8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">
      <c r="A63" s="12" t="s">
        <v>68</v>
      </c>
      <c r="B63" s="13">
        <v>1900000</v>
      </c>
      <c r="C63" s="13">
        <v>0</v>
      </c>
      <c r="D63" s="13">
        <f t="shared" si="0"/>
        <v>1900000</v>
      </c>
      <c r="E63" s="13">
        <v>0</v>
      </c>
      <c r="F63" s="13">
        <v>0</v>
      </c>
      <c r="G63" s="13">
        <f t="shared" si="1"/>
        <v>1900000</v>
      </c>
      <c r="H63" s="14">
        <v>7900</v>
      </c>
    </row>
    <row r="64" spans="1:8" x14ac:dyDescent="0.2">
      <c r="A64" s="10" t="s">
        <v>69</v>
      </c>
      <c r="B64" s="15">
        <f>SUM(B65:B67)</f>
        <v>22750000</v>
      </c>
      <c r="C64" s="15">
        <f>SUM(C65:C67)</f>
        <v>-380000</v>
      </c>
      <c r="D64" s="15">
        <f t="shared" si="0"/>
        <v>22370000</v>
      </c>
      <c r="E64" s="15">
        <f>SUM(E65:E67)</f>
        <v>0</v>
      </c>
      <c r="F64" s="15">
        <f>SUM(F65:F67)</f>
        <v>0</v>
      </c>
      <c r="G64" s="15">
        <f t="shared" si="1"/>
        <v>22370000</v>
      </c>
      <c r="H64" s="16">
        <v>0</v>
      </c>
    </row>
    <row r="65" spans="1:8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">
      <c r="A67" s="12" t="s">
        <v>72</v>
      </c>
      <c r="B67" s="13">
        <v>22750000</v>
      </c>
      <c r="C67" s="13">
        <v>-380000</v>
      </c>
      <c r="D67" s="13">
        <f t="shared" si="0"/>
        <v>22370000</v>
      </c>
      <c r="E67" s="13">
        <v>0</v>
      </c>
      <c r="F67" s="13">
        <v>0</v>
      </c>
      <c r="G67" s="13">
        <f t="shared" si="1"/>
        <v>22370000</v>
      </c>
      <c r="H67" s="14">
        <v>8500</v>
      </c>
    </row>
    <row r="68" spans="1:8" x14ac:dyDescent="0.2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x14ac:dyDescent="0.2">
      <c r="A76" s="20" t="s">
        <v>81</v>
      </c>
      <c r="B76" s="21">
        <f t="shared" ref="B76:G76" si="4">SUM(B4+B12+B22+B32+B42+B52+B56+B64+B68)</f>
        <v>1013306528.76</v>
      </c>
      <c r="C76" s="21">
        <f t="shared" si="4"/>
        <v>11166158.82</v>
      </c>
      <c r="D76" s="21">
        <f t="shared" si="4"/>
        <v>1024472687.58</v>
      </c>
      <c r="E76" s="21">
        <f t="shared" si="4"/>
        <v>173388973.53999999</v>
      </c>
      <c r="F76" s="21">
        <f t="shared" si="4"/>
        <v>163923435.38</v>
      </c>
      <c r="G76" s="21">
        <f t="shared" si="4"/>
        <v>851083714.04000008</v>
      </c>
    </row>
    <row r="78" spans="1:8" x14ac:dyDescent="0.2">
      <c r="A78" s="3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2026-05-04T17:53:36Z</dcterms:created>
  <dcterms:modified xsi:type="dcterms:W3CDTF">2026-05-04T17:54:06Z</dcterms:modified>
</cp:coreProperties>
</file>