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ve\Desktop\2026 IF1T\PDF FIRMADOS\"/>
    </mc:Choice>
  </mc:AlternateContent>
  <bookViews>
    <workbookView xWindow="-105" yWindow="-105" windowWidth="23250" windowHeight="12450"/>
  </bookViews>
  <sheets>
    <sheet name="GCP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1" l="1"/>
  <c r="I34" i="1" s="1"/>
  <c r="F33" i="1"/>
  <c r="I33" i="1" s="1"/>
  <c r="F32" i="1"/>
  <c r="I32" i="1" s="1"/>
  <c r="F31" i="1"/>
  <c r="I31" i="1" s="1"/>
  <c r="F30" i="1"/>
  <c r="I30" i="1" s="1"/>
  <c r="F29" i="1"/>
  <c r="I29" i="1" s="1"/>
  <c r="F28" i="1"/>
  <c r="I28" i="1" s="1"/>
  <c r="F27" i="1"/>
  <c r="I27" i="1" s="1"/>
  <c r="F26" i="1"/>
  <c r="I26" i="1" s="1"/>
  <c r="H25" i="1"/>
  <c r="G25" i="1"/>
  <c r="F25" i="1"/>
  <c r="E25" i="1"/>
  <c r="D25" i="1"/>
  <c r="F24" i="1"/>
  <c r="I24" i="1" s="1"/>
  <c r="F23" i="1"/>
  <c r="I23" i="1" s="1"/>
  <c r="F22" i="1"/>
  <c r="F20" i="1" s="1"/>
  <c r="F21" i="1"/>
  <c r="I21" i="1" s="1"/>
  <c r="H20" i="1"/>
  <c r="G20" i="1"/>
  <c r="E20" i="1"/>
  <c r="D20" i="1"/>
  <c r="F19" i="1"/>
  <c r="I19" i="1" s="1"/>
  <c r="F18" i="1"/>
  <c r="I18" i="1" s="1"/>
  <c r="F17" i="1"/>
  <c r="I17" i="1" s="1"/>
  <c r="F16" i="1"/>
  <c r="I16" i="1" s="1"/>
  <c r="F15" i="1"/>
  <c r="I15" i="1" s="1"/>
  <c r="F14" i="1"/>
  <c r="F12" i="1" s="1"/>
  <c r="F13" i="1"/>
  <c r="I13" i="1" s="1"/>
  <c r="H12" i="1"/>
  <c r="G12" i="1"/>
  <c r="E12" i="1"/>
  <c r="D12" i="1"/>
  <c r="F11" i="1"/>
  <c r="I11" i="1" s="1"/>
  <c r="F10" i="1"/>
  <c r="F8" i="1" s="1"/>
  <c r="F9" i="1"/>
  <c r="I9" i="1" s="1"/>
  <c r="H8" i="1"/>
  <c r="G8" i="1"/>
  <c r="E8" i="1"/>
  <c r="D8" i="1"/>
  <c r="F7" i="1"/>
  <c r="I7" i="1" s="1"/>
  <c r="F6" i="1"/>
  <c r="I6" i="1" s="1"/>
  <c r="I5" i="1" s="1"/>
  <c r="H5" i="1"/>
  <c r="H35" i="1" s="1"/>
  <c r="G5" i="1"/>
  <c r="G35" i="1" s="1"/>
  <c r="F5" i="1"/>
  <c r="E5" i="1"/>
  <c r="E35" i="1" s="1"/>
  <c r="D5" i="1"/>
  <c r="D35" i="1" s="1"/>
  <c r="I8" i="1" l="1"/>
  <c r="F35" i="1"/>
  <c r="I12" i="1"/>
  <c r="I25" i="1"/>
  <c r="I10" i="1"/>
  <c r="I14" i="1"/>
  <c r="I22" i="1"/>
  <c r="I20" i="1" s="1"/>
  <c r="I35" i="1" l="1"/>
</calcChain>
</file>

<file path=xl/sharedStrings.xml><?xml version="1.0" encoding="utf-8"?>
<sst xmlns="http://schemas.openxmlformats.org/spreadsheetml/2006/main" count="41" uniqueCount="41">
  <si>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</si>
  <si>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</si>
  <si>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</si>
  <si>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</si>
  <si>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</si>
  <si>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</si>
  <si>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</si>
  <si>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</si>
  <si>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</si>
  <si>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 Municipios</t>
  </si>
  <si>
    <t>Subsidios sujetos a Reglas de Operación</t>
  </si>
  <si>
    <t>Subsidios sujetos a Lineamientos de Operación.</t>
  </si>
  <si>
    <t>Bienes, Servicios e Infraestructura Pública</t>
  </si>
  <si>
    <t>Provisión de Bienes Públicos</t>
  </si>
  <si>
    <t>Prestación de Servicios Públicos</t>
  </si>
  <si>
    <t>Proyectos de Inversión en Infraestructura y Obra Pública</t>
  </si>
  <si>
    <t>Desempeño de las Funciones de Gobierno</t>
  </si>
  <si>
    <t>Funciones de las Fuerzas Armadas</t>
  </si>
  <si>
    <t>Fomento, Promoción y Servicios para el Desarrollo Económico y Social</t>
  </si>
  <si>
    <t>Regulación y supervisión</t>
  </si>
  <si>
    <t>Atención a desastres por eventos naturales</t>
  </si>
  <si>
    <t>Articulación, coordinación e instrumentación de políticas públicas</t>
  </si>
  <si>
    <t>Investigación y desarrollo</t>
  </si>
  <si>
    <t>Servicios de protección y conservación ambiental</t>
  </si>
  <si>
    <t>Administrativos y de Apoyo a la Gestión Presupuestaria</t>
  </si>
  <si>
    <t>Apoyo para el desarrollo de las funciones de gobierno</t>
  </si>
  <si>
    <t>Apoyo al buen gobierno y mejoramiento de la gestión</t>
  </si>
  <si>
    <t>Provisiones y reasignaciones presupuestarias específicas</t>
  </si>
  <si>
    <t>Operaciones ajenas</t>
  </si>
  <si>
    <t>Compromisos, cumplimiento de Obligaciones y otras Aportaciones</t>
  </si>
  <si>
    <t>Participaciones a entidades federativas y municipios</t>
  </si>
  <si>
    <t>Costo financiero, deuda o apoyos a deudores y ahorradores de la banca</t>
  </si>
  <si>
    <t>Adeudos de ejercicios fiscales anteriores (ADEFAS)</t>
  </si>
  <si>
    <t>Aportaciones Federales</t>
  </si>
  <si>
    <t>Pensiones y jubilaciones</t>
  </si>
  <si>
    <t>Obligaciones de cumplimiento de resolución jurisdiccional</t>
  </si>
  <si>
    <t>Aportaciones a la seguridad social</t>
  </si>
  <si>
    <t>Aportaciones a fondos de estabilización</t>
  </si>
  <si>
    <t>Aportaciones a fondos de inversión y reestructura de pensiones</t>
  </si>
  <si>
    <t>Total del Egreso</t>
  </si>
  <si>
    <t>Municipio de Guanajuato
Gasto por Categoría Programática
Del 01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</si>
</sst>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4" fontId="5" fillId="0" borderId="0" xfId="0" applyNumberFormat="1" applyFont="1" applyAlignment="1" applyProtection="1">
      <alignment vertical="center"/>
      <protection locked="0"/>
    </xf>
    <xf numFmtId="0" fontId="5" fillId="0" borderId="5" xfId="0" applyFont="1" applyBorder="1" applyAlignment="1" applyProtection="1">
      <alignment vertical="center"/>
      <protection locked="0"/>
    </xf>
    <xf numFmtId="0" fontId="8" fillId="0" borderId="5" xfId="0" applyFont="1" applyBorder="1" applyAlignment="1" applyProtection="1">
      <alignment vertical="center"/>
      <protection locked="0"/>
    </xf>
    <xf numFmtId="0" fontId="2" fillId="0" borderId="7" xfId="0" applyFont="1" applyBorder="1" applyAlignment="1" applyProtection="1">
      <alignment horizontal="right" vertical="center"/>
      <protection locked="0"/>
    </xf>
    <xf numFmtId="0" fontId="5" fillId="0" borderId="7" xfId="0" applyFont="1" applyBorder="1" applyAlignment="1" applyProtection="1">
      <alignment vertical="center"/>
      <protection locked="0"/>
    </xf>
    <xf numFmtId="0" fontId="8" fillId="0" borderId="7" xfId="0" applyFont="1" applyBorder="1" applyAlignment="1" applyProtection="1">
      <alignment vertical="center"/>
      <protection locked="0"/>
    </xf>
    <xf numFmtId="0" fontId="2" fillId="0" borderId="7" xfId="8" applyFont="1" applyBorder="1" applyAlignment="1" applyProtection="1">
      <alignment horizontal="left" vertical="center"/>
      <protection hidden="1"/>
    </xf>
    <xf numFmtId="0" fontId="2" fillId="0" borderId="7" xfId="0" applyFont="1" applyBorder="1" applyAlignment="1">
      <alignment horizontal="left" vertical="center"/>
    </xf>
    <xf numFmtId="0" fontId="5" fillId="0" borderId="7" xfId="0" applyFont="1" applyBorder="1" applyAlignment="1" applyProtection="1">
      <alignment horizontal="left" vertical="center"/>
      <protection locked="0"/>
    </xf>
    <xf numFmtId="4" fontId="7" fillId="0" borderId="7" xfId="0" applyNumberFormat="1" applyFont="1" applyBorder="1" applyProtection="1">
      <protection locked="0"/>
    </xf>
    <xf numFmtId="4" fontId="2" fillId="0" borderId="7" xfId="0" applyNumberFormat="1" applyFont="1" applyBorder="1" applyProtection="1">
      <protection locked="0"/>
    </xf>
    <xf numFmtId="4" fontId="2" fillId="0" borderId="7" xfId="0" applyNumberFormat="1" applyFont="1" applyBorder="1" applyAlignment="1" applyProtection="1">
      <alignment horizontal="right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9" xfId="9" applyNumberFormat="1" applyFont="1" applyFill="1" applyBorder="1" applyAlignment="1">
      <alignment horizontal="center" vertical="center" wrapText="1"/>
    </xf>
    <xf numFmtId="0" fontId="7" fillId="2" borderId="12" xfId="9" applyFont="1" applyFill="1" applyBorder="1" applyAlignment="1" applyProtection="1">
      <alignment horizontal="center" vertical="center" wrapText="1"/>
      <protection locked="0"/>
    </xf>
    <xf numFmtId="0" fontId="7" fillId="2" borderId="3" xfId="9" applyFont="1" applyFill="1" applyBorder="1" applyAlignment="1" applyProtection="1">
      <alignment horizontal="center" vertical="center" wrapText="1"/>
      <protection locked="0"/>
    </xf>
    <xf numFmtId="0" fontId="7" fillId="2" borderId="11" xfId="9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8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11" xfId="9" applyFont="1" applyFill="1" applyBorder="1" applyAlignment="1">
      <alignment horizontal="center" vertical="center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tabSelected="1" zoomScaleNormal="100" zoomScaleSheetLayoutView="90" workbookViewId="0">
      <selection activeCell="C16" sqref="C16"/>
    </sheetView>
  </sheetViews>
  <sheetFormatPr baseColWidth="10" defaultColWidth="11.42578125" defaultRowHeight="11.25" x14ac:dyDescent="0.25"/>
  <cols>
    <col min="1" max="1" width="2.7109375" style="4" customWidth="1"/>
    <col min="2" max="2" width="3.85546875" style="4" customWidth="1"/>
    <col min="3" max="3" width="56" style="4" customWidth="1"/>
    <col min="4" max="4" width="16.28515625" style="4" customWidth="1"/>
    <col min="5" max="5" width="18.7109375" style="4" customWidth="1"/>
    <col min="6" max="6" width="17.140625" style="4" customWidth="1"/>
    <col min="7" max="9" width="15.7109375" style="5" customWidth="1"/>
    <col min="10" max="16384" width="11.42578125" style="4"/>
  </cols>
  <sheetData>
    <row r="1" spans="1:16" ht="45" customHeight="1" x14ac:dyDescent="0.25">
      <c r="A1" s="23" t="s">
        <v>40</v>
      </c>
      <c r="B1" s="24"/>
      <c r="C1" s="24"/>
      <c r="D1" s="24"/>
      <c r="E1" s="24"/>
      <c r="F1" s="24"/>
      <c r="G1" s="24"/>
      <c r="H1" s="24"/>
      <c r="I1" s="25"/>
    </row>
    <row r="2" spans="1:16" ht="14.45" customHeight="1" x14ac:dyDescent="0.25">
      <c r="A2" s="26" t="s">
        <v>0</v>
      </c>
      <c r="B2" s="27"/>
      <c r="C2" s="28"/>
      <c r="D2" s="20" t="s">
        <v>1</v>
      </c>
      <c r="E2" s="21"/>
      <c r="F2" s="21"/>
      <c r="G2" s="21"/>
      <c r="H2" s="22"/>
      <c r="I2" s="18" t="s">
        <v>2</v>
      </c>
    </row>
    <row r="3" spans="1:16" ht="22.5" x14ac:dyDescent="0.25">
      <c r="A3" s="29"/>
      <c r="B3" s="30"/>
      <c r="C3" s="31"/>
      <c r="D3" s="2" t="s">
        <v>3</v>
      </c>
      <c r="E3" s="1" t="s">
        <v>4</v>
      </c>
      <c r="F3" s="1" t="s">
        <v>5</v>
      </c>
      <c r="G3" s="1" t="s">
        <v>6</v>
      </c>
      <c r="H3" s="3" t="s">
        <v>7</v>
      </c>
      <c r="I3" s="19"/>
    </row>
    <row r="4" spans="1:16" ht="12.75" customHeight="1" x14ac:dyDescent="0.25">
      <c r="A4" s="17" t="s">
        <v>8</v>
      </c>
      <c r="B4" s="17"/>
      <c r="C4" s="17"/>
      <c r="D4" s="8"/>
      <c r="E4" s="8"/>
      <c r="F4" s="8"/>
      <c r="G4" s="8"/>
      <c r="H4" s="8"/>
      <c r="I4" s="8"/>
      <c r="K4"/>
      <c r="L4"/>
      <c r="M4"/>
      <c r="N4"/>
      <c r="O4"/>
      <c r="P4"/>
    </row>
    <row r="5" spans="1:16" ht="12.75" customHeight="1" x14ac:dyDescent="0.25">
      <c r="A5" s="9"/>
      <c r="B5" s="10" t="s">
        <v>9</v>
      </c>
      <c r="C5" s="11"/>
      <c r="D5" s="14">
        <f>SUM(D6:D7)</f>
        <v>0</v>
      </c>
      <c r="E5" s="14">
        <f t="shared" ref="E5:I5" si="0">SUM(E6:E7)</f>
        <v>0</v>
      </c>
      <c r="F5" s="14">
        <f t="shared" si="0"/>
        <v>0</v>
      </c>
      <c r="G5" s="14">
        <f t="shared" si="0"/>
        <v>0</v>
      </c>
      <c r="H5" s="14">
        <f t="shared" si="0"/>
        <v>0</v>
      </c>
      <c r="I5" s="14">
        <f t="shared" si="0"/>
        <v>0</v>
      </c>
      <c r="K5"/>
      <c r="L5"/>
      <c r="M5"/>
      <c r="N5"/>
      <c r="O5"/>
      <c r="P5"/>
    </row>
    <row r="6" spans="1:16" ht="12.75" customHeight="1" x14ac:dyDescent="0.25">
      <c r="A6" s="9"/>
      <c r="B6" s="9"/>
      <c r="C6" s="12" t="s">
        <v>10</v>
      </c>
      <c r="D6" s="15">
        <v>0</v>
      </c>
      <c r="E6" s="15">
        <v>0</v>
      </c>
      <c r="F6" s="16">
        <f>D6+E6</f>
        <v>0</v>
      </c>
      <c r="G6" s="15">
        <v>0</v>
      </c>
      <c r="H6" s="15">
        <v>0</v>
      </c>
      <c r="I6" s="16">
        <f>F6-G6</f>
        <v>0</v>
      </c>
      <c r="K6"/>
      <c r="L6"/>
      <c r="M6"/>
      <c r="N6"/>
      <c r="O6"/>
      <c r="P6"/>
    </row>
    <row r="7" spans="1:16" ht="12.75" customHeight="1" x14ac:dyDescent="0.25">
      <c r="A7" s="9"/>
      <c r="B7" s="9"/>
      <c r="C7" s="12" t="s">
        <v>11</v>
      </c>
      <c r="D7" s="15">
        <v>0</v>
      </c>
      <c r="E7" s="15">
        <v>0</v>
      </c>
      <c r="F7" s="16">
        <f t="shared" ref="F7:F34" si="1">D7+E7</f>
        <v>0</v>
      </c>
      <c r="G7" s="15">
        <v>0</v>
      </c>
      <c r="H7" s="15">
        <v>0</v>
      </c>
      <c r="I7" s="16">
        <f t="shared" ref="I7:I34" si="2">F7-G7</f>
        <v>0</v>
      </c>
      <c r="K7"/>
      <c r="L7"/>
      <c r="M7"/>
      <c r="N7"/>
      <c r="O7"/>
      <c r="P7"/>
    </row>
    <row r="8" spans="1:16" ht="12.75" customHeight="1" x14ac:dyDescent="0.25">
      <c r="A8" s="9"/>
      <c r="B8" s="10" t="s">
        <v>12</v>
      </c>
      <c r="C8" s="11"/>
      <c r="D8" s="14">
        <f>SUM(D9:D11)</f>
        <v>761239565.49000001</v>
      </c>
      <c r="E8" s="14">
        <f t="shared" ref="E8:I8" si="3">SUM(E9:E11)</f>
        <v>10991766.82</v>
      </c>
      <c r="F8" s="14">
        <f t="shared" si="3"/>
        <v>772231332.30999994</v>
      </c>
      <c r="G8" s="14">
        <f t="shared" si="3"/>
        <v>114322284.03</v>
      </c>
      <c r="H8" s="14">
        <f t="shared" si="3"/>
        <v>106324501.3</v>
      </c>
      <c r="I8" s="14">
        <f t="shared" si="3"/>
        <v>657909048.27999997</v>
      </c>
      <c r="K8"/>
      <c r="L8"/>
      <c r="M8"/>
      <c r="N8"/>
      <c r="O8"/>
      <c r="P8"/>
    </row>
    <row r="9" spans="1:16" ht="12.75" customHeight="1" x14ac:dyDescent="0.25">
      <c r="A9" s="9"/>
      <c r="B9" s="9"/>
      <c r="C9" s="12" t="s">
        <v>13</v>
      </c>
      <c r="D9" s="15">
        <v>0</v>
      </c>
      <c r="E9" s="15">
        <v>0</v>
      </c>
      <c r="F9" s="16">
        <f t="shared" si="1"/>
        <v>0</v>
      </c>
      <c r="G9" s="15">
        <v>0</v>
      </c>
      <c r="H9" s="15">
        <v>0</v>
      </c>
      <c r="I9" s="16">
        <f t="shared" si="2"/>
        <v>0</v>
      </c>
      <c r="K9"/>
      <c r="L9"/>
      <c r="M9"/>
      <c r="N9"/>
      <c r="O9"/>
      <c r="P9"/>
    </row>
    <row r="10" spans="1:16" ht="12.75" customHeight="1" x14ac:dyDescent="0.25">
      <c r="A10" s="9"/>
      <c r="B10" s="9"/>
      <c r="C10" s="12" t="s">
        <v>14</v>
      </c>
      <c r="D10" s="15">
        <v>656400515.92999995</v>
      </c>
      <c r="E10" s="15">
        <v>2708358.42</v>
      </c>
      <c r="F10" s="16">
        <f t="shared" si="1"/>
        <v>659108874.3499999</v>
      </c>
      <c r="G10" s="15">
        <v>106229309.3</v>
      </c>
      <c r="H10" s="15">
        <v>98671854.819999993</v>
      </c>
      <c r="I10" s="16">
        <f t="shared" si="2"/>
        <v>552879565.04999995</v>
      </c>
      <c r="K10"/>
      <c r="L10"/>
      <c r="M10"/>
      <c r="N10"/>
      <c r="O10"/>
      <c r="P10"/>
    </row>
    <row r="11" spans="1:16" ht="12.75" customHeight="1" x14ac:dyDescent="0.25">
      <c r="A11" s="9"/>
      <c r="B11" s="9"/>
      <c r="C11" s="12" t="s">
        <v>15</v>
      </c>
      <c r="D11" s="15">
        <v>104839049.56</v>
      </c>
      <c r="E11" s="15">
        <v>8283408.4000000004</v>
      </c>
      <c r="F11" s="16">
        <f t="shared" si="1"/>
        <v>113122457.96000001</v>
      </c>
      <c r="G11" s="15">
        <v>8092974.7300000004</v>
      </c>
      <c r="H11" s="15">
        <v>7652646.4800000004</v>
      </c>
      <c r="I11" s="16">
        <f t="shared" si="2"/>
        <v>105029483.23</v>
      </c>
      <c r="K11"/>
      <c r="L11"/>
      <c r="M11"/>
      <c r="N11"/>
      <c r="O11"/>
      <c r="P11"/>
    </row>
    <row r="12" spans="1:16" ht="12.75" customHeight="1" x14ac:dyDescent="0.25">
      <c r="A12" s="9"/>
      <c r="B12" s="10" t="s">
        <v>16</v>
      </c>
      <c r="C12" s="12"/>
      <c r="D12" s="14">
        <f>+SUM(D13:D19)</f>
        <v>5784311</v>
      </c>
      <c r="E12" s="14">
        <f t="shared" ref="E12:I12" si="4">+SUM(E13:E19)</f>
        <v>0</v>
      </c>
      <c r="F12" s="14">
        <f t="shared" si="4"/>
        <v>5784311</v>
      </c>
      <c r="G12" s="14">
        <f t="shared" si="4"/>
        <v>811706.21</v>
      </c>
      <c r="H12" s="14">
        <f t="shared" si="4"/>
        <v>770300.13</v>
      </c>
      <c r="I12" s="14">
        <f t="shared" si="4"/>
        <v>4972604.79</v>
      </c>
      <c r="K12"/>
      <c r="L12"/>
      <c r="M12"/>
      <c r="N12"/>
      <c r="O12"/>
      <c r="P12"/>
    </row>
    <row r="13" spans="1:16" ht="12.75" customHeight="1" x14ac:dyDescent="0.25">
      <c r="A13" s="9"/>
      <c r="B13" s="9"/>
      <c r="C13" s="12" t="s">
        <v>17</v>
      </c>
      <c r="D13" s="15">
        <v>0</v>
      </c>
      <c r="E13" s="15">
        <v>0</v>
      </c>
      <c r="F13" s="16">
        <f t="shared" si="1"/>
        <v>0</v>
      </c>
      <c r="G13" s="15">
        <v>0</v>
      </c>
      <c r="H13" s="15">
        <v>0</v>
      </c>
      <c r="I13" s="16">
        <f t="shared" si="2"/>
        <v>0</v>
      </c>
      <c r="K13"/>
      <c r="L13"/>
      <c r="M13"/>
      <c r="N13"/>
      <c r="O13"/>
      <c r="P13"/>
    </row>
    <row r="14" spans="1:16" ht="12.75" customHeight="1" x14ac:dyDescent="0.25">
      <c r="A14" s="9"/>
      <c r="B14" s="9"/>
      <c r="C14" s="12" t="s">
        <v>18</v>
      </c>
      <c r="D14" s="15">
        <v>0</v>
      </c>
      <c r="E14" s="15">
        <v>0</v>
      </c>
      <c r="F14" s="16">
        <f t="shared" si="1"/>
        <v>0</v>
      </c>
      <c r="G14" s="15">
        <v>0</v>
      </c>
      <c r="H14" s="15">
        <v>0</v>
      </c>
      <c r="I14" s="16">
        <f t="shared" si="2"/>
        <v>0</v>
      </c>
      <c r="K14"/>
      <c r="L14"/>
      <c r="M14"/>
      <c r="N14"/>
      <c r="O14"/>
      <c r="P14"/>
    </row>
    <row r="15" spans="1:16" ht="12.75" customHeight="1" x14ac:dyDescent="0.25">
      <c r="A15" s="9"/>
      <c r="B15" s="9"/>
      <c r="C15" s="12" t="s">
        <v>19</v>
      </c>
      <c r="D15" s="15">
        <v>0</v>
      </c>
      <c r="E15" s="15">
        <v>0</v>
      </c>
      <c r="F15" s="16">
        <f t="shared" si="1"/>
        <v>0</v>
      </c>
      <c r="G15" s="15">
        <v>0</v>
      </c>
      <c r="H15" s="15">
        <v>0</v>
      </c>
      <c r="I15" s="16">
        <f t="shared" si="2"/>
        <v>0</v>
      </c>
      <c r="K15"/>
      <c r="L15"/>
      <c r="M15"/>
      <c r="N15"/>
      <c r="O15"/>
      <c r="P15"/>
    </row>
    <row r="16" spans="1:16" ht="12.75" customHeight="1" x14ac:dyDescent="0.25">
      <c r="A16" s="9"/>
      <c r="B16" s="9"/>
      <c r="C16" s="12" t="s">
        <v>20</v>
      </c>
      <c r="D16" s="15">
        <v>0</v>
      </c>
      <c r="E16" s="15">
        <v>0</v>
      </c>
      <c r="F16" s="16">
        <f t="shared" si="1"/>
        <v>0</v>
      </c>
      <c r="G16" s="15">
        <v>0</v>
      </c>
      <c r="H16" s="15">
        <v>0</v>
      </c>
      <c r="I16" s="16">
        <f t="shared" si="2"/>
        <v>0</v>
      </c>
      <c r="K16"/>
      <c r="L16"/>
      <c r="M16"/>
      <c r="N16"/>
      <c r="O16"/>
      <c r="P16"/>
    </row>
    <row r="17" spans="1:16" ht="12.75" customHeight="1" x14ac:dyDescent="0.25">
      <c r="A17" s="9"/>
      <c r="B17" s="9"/>
      <c r="C17" s="11" t="s">
        <v>21</v>
      </c>
      <c r="D17" s="15">
        <v>5784311</v>
      </c>
      <c r="E17" s="15">
        <v>0</v>
      </c>
      <c r="F17" s="16">
        <f t="shared" si="1"/>
        <v>5784311</v>
      </c>
      <c r="G17" s="15">
        <v>811706.21</v>
      </c>
      <c r="H17" s="15">
        <v>770300.13</v>
      </c>
      <c r="I17" s="16">
        <f t="shared" si="2"/>
        <v>4972604.79</v>
      </c>
      <c r="K17"/>
      <c r="L17"/>
      <c r="M17"/>
      <c r="N17"/>
      <c r="O17"/>
      <c r="P17"/>
    </row>
    <row r="18" spans="1:16" ht="12.75" customHeight="1" x14ac:dyDescent="0.25">
      <c r="A18" s="9"/>
      <c r="B18" s="9"/>
      <c r="C18" s="12" t="s">
        <v>22</v>
      </c>
      <c r="D18" s="15">
        <v>0</v>
      </c>
      <c r="E18" s="15">
        <v>0</v>
      </c>
      <c r="F18" s="16">
        <f t="shared" si="1"/>
        <v>0</v>
      </c>
      <c r="G18" s="15">
        <v>0</v>
      </c>
      <c r="H18" s="15">
        <v>0</v>
      </c>
      <c r="I18" s="16">
        <f t="shared" si="2"/>
        <v>0</v>
      </c>
      <c r="K18"/>
      <c r="L18"/>
      <c r="M18"/>
      <c r="N18"/>
      <c r="O18"/>
      <c r="P18"/>
    </row>
    <row r="19" spans="1:16" ht="12.75" customHeight="1" x14ac:dyDescent="0.25">
      <c r="A19" s="9"/>
      <c r="B19" s="9"/>
      <c r="C19" s="12" t="s">
        <v>23</v>
      </c>
      <c r="D19" s="15">
        <v>0</v>
      </c>
      <c r="E19" s="15">
        <v>0</v>
      </c>
      <c r="F19" s="16">
        <f t="shared" si="1"/>
        <v>0</v>
      </c>
      <c r="G19" s="15">
        <v>0</v>
      </c>
      <c r="H19" s="15">
        <v>0</v>
      </c>
      <c r="I19" s="16">
        <f t="shared" si="2"/>
        <v>0</v>
      </c>
      <c r="K19"/>
      <c r="L19"/>
      <c r="M19"/>
      <c r="N19"/>
      <c r="O19"/>
      <c r="P19"/>
    </row>
    <row r="20" spans="1:16" ht="12.75" customHeight="1" x14ac:dyDescent="0.25">
      <c r="A20" s="9"/>
      <c r="B20" s="10" t="s">
        <v>24</v>
      </c>
      <c r="C20" s="12"/>
      <c r="D20" s="14">
        <f>+SUM(D21:D24)</f>
        <v>246282652.27000001</v>
      </c>
      <c r="E20" s="14">
        <f t="shared" ref="E20:I20" si="5">+SUM(E21:E24)</f>
        <v>174392</v>
      </c>
      <c r="F20" s="14">
        <f t="shared" si="5"/>
        <v>246457044.27000001</v>
      </c>
      <c r="G20" s="14">
        <f t="shared" si="5"/>
        <v>58254983.300000004</v>
      </c>
      <c r="H20" s="14">
        <f t="shared" si="5"/>
        <v>56828633.950000003</v>
      </c>
      <c r="I20" s="14">
        <f t="shared" si="5"/>
        <v>188202060.97</v>
      </c>
      <c r="K20"/>
      <c r="L20"/>
      <c r="M20"/>
      <c r="N20"/>
      <c r="O20"/>
      <c r="P20"/>
    </row>
    <row r="21" spans="1:16" ht="12.75" customHeight="1" x14ac:dyDescent="0.25">
      <c r="A21" s="9"/>
      <c r="B21" s="9"/>
      <c r="C21" s="11" t="s">
        <v>25</v>
      </c>
      <c r="D21" s="15">
        <v>186780233.27000001</v>
      </c>
      <c r="E21" s="15">
        <v>100000</v>
      </c>
      <c r="F21" s="16">
        <f t="shared" si="1"/>
        <v>186880233.27000001</v>
      </c>
      <c r="G21" s="15">
        <v>46851124.340000004</v>
      </c>
      <c r="H21" s="15">
        <v>45847517.950000003</v>
      </c>
      <c r="I21" s="16">
        <f t="shared" si="2"/>
        <v>140029108.93000001</v>
      </c>
      <c r="K21"/>
      <c r="L21"/>
      <c r="M21"/>
      <c r="N21"/>
      <c r="O21"/>
      <c r="P21"/>
    </row>
    <row r="22" spans="1:16" ht="12.75" customHeight="1" x14ac:dyDescent="0.25">
      <c r="A22" s="9"/>
      <c r="B22" s="9"/>
      <c r="C22" s="12" t="s">
        <v>26</v>
      </c>
      <c r="D22" s="15">
        <v>12284952</v>
      </c>
      <c r="E22" s="15">
        <v>0</v>
      </c>
      <c r="F22" s="16">
        <f t="shared" si="1"/>
        <v>12284952</v>
      </c>
      <c r="G22" s="15">
        <v>2551426.58</v>
      </c>
      <c r="H22" s="15">
        <v>2424577.41</v>
      </c>
      <c r="I22" s="16">
        <f t="shared" si="2"/>
        <v>9733525.4199999999</v>
      </c>
      <c r="K22"/>
      <c r="L22"/>
      <c r="M22"/>
      <c r="N22"/>
      <c r="O22"/>
      <c r="P22"/>
    </row>
    <row r="23" spans="1:16" ht="12.75" customHeight="1" x14ac:dyDescent="0.25">
      <c r="A23" s="9"/>
      <c r="B23" s="9"/>
      <c r="C23" s="12" t="s">
        <v>27</v>
      </c>
      <c r="D23" s="15">
        <v>47217467</v>
      </c>
      <c r="E23" s="15">
        <v>74392</v>
      </c>
      <c r="F23" s="16">
        <f t="shared" si="1"/>
        <v>47291859</v>
      </c>
      <c r="G23" s="15">
        <v>8852432.3800000008</v>
      </c>
      <c r="H23" s="15">
        <v>8556538.5899999999</v>
      </c>
      <c r="I23" s="16">
        <f t="shared" si="2"/>
        <v>38439426.619999997</v>
      </c>
      <c r="K23"/>
      <c r="L23"/>
      <c r="M23"/>
      <c r="N23"/>
      <c r="O23"/>
      <c r="P23"/>
    </row>
    <row r="24" spans="1:16" ht="12.75" customHeight="1" x14ac:dyDescent="0.25">
      <c r="A24" s="9"/>
      <c r="B24" s="9"/>
      <c r="C24" s="11" t="s">
        <v>28</v>
      </c>
      <c r="D24" s="15">
        <v>0</v>
      </c>
      <c r="E24" s="15">
        <v>0</v>
      </c>
      <c r="F24" s="16">
        <f t="shared" si="1"/>
        <v>0</v>
      </c>
      <c r="G24" s="15">
        <v>0</v>
      </c>
      <c r="H24" s="15">
        <v>0</v>
      </c>
      <c r="I24" s="16">
        <f t="shared" si="2"/>
        <v>0</v>
      </c>
      <c r="K24"/>
      <c r="L24"/>
      <c r="M24"/>
      <c r="N24"/>
      <c r="O24"/>
      <c r="P24"/>
    </row>
    <row r="25" spans="1:16" ht="12.75" customHeight="1" x14ac:dyDescent="0.25">
      <c r="A25" s="9"/>
      <c r="B25" s="10" t="s">
        <v>29</v>
      </c>
      <c r="C25" s="12"/>
      <c r="D25" s="14">
        <f>+SUM(D26:D34)</f>
        <v>0</v>
      </c>
      <c r="E25" s="14">
        <f t="shared" ref="E25:I25" si="6">+SUM(E26:E34)</f>
        <v>0</v>
      </c>
      <c r="F25" s="14">
        <f t="shared" si="6"/>
        <v>0</v>
      </c>
      <c r="G25" s="14">
        <f t="shared" si="6"/>
        <v>0</v>
      </c>
      <c r="H25" s="14">
        <f t="shared" si="6"/>
        <v>0</v>
      </c>
      <c r="I25" s="14">
        <f t="shared" si="6"/>
        <v>0</v>
      </c>
      <c r="K25"/>
      <c r="L25"/>
      <c r="M25"/>
      <c r="N25"/>
      <c r="O25"/>
      <c r="P25"/>
    </row>
    <row r="26" spans="1:16" ht="12.75" customHeight="1" x14ac:dyDescent="0.25">
      <c r="A26" s="9"/>
      <c r="B26" s="9"/>
      <c r="C26" s="12" t="s">
        <v>30</v>
      </c>
      <c r="D26" s="15">
        <v>0</v>
      </c>
      <c r="E26" s="15">
        <v>0</v>
      </c>
      <c r="F26" s="16">
        <f t="shared" si="1"/>
        <v>0</v>
      </c>
      <c r="G26" s="15">
        <v>0</v>
      </c>
      <c r="H26" s="15">
        <v>0</v>
      </c>
      <c r="I26" s="16">
        <f t="shared" si="2"/>
        <v>0</v>
      </c>
      <c r="K26"/>
      <c r="L26"/>
      <c r="M26"/>
      <c r="N26"/>
      <c r="O26"/>
      <c r="P26"/>
    </row>
    <row r="27" spans="1:16" ht="12.75" customHeight="1" x14ac:dyDescent="0.25">
      <c r="A27" s="9"/>
      <c r="B27" s="9"/>
      <c r="C27" s="12" t="s">
        <v>31</v>
      </c>
      <c r="D27" s="15">
        <v>0</v>
      </c>
      <c r="E27" s="15">
        <v>0</v>
      </c>
      <c r="F27" s="16">
        <f t="shared" si="1"/>
        <v>0</v>
      </c>
      <c r="G27" s="15">
        <v>0</v>
      </c>
      <c r="H27" s="15">
        <v>0</v>
      </c>
      <c r="I27" s="16">
        <f t="shared" si="2"/>
        <v>0</v>
      </c>
      <c r="K27"/>
      <c r="L27"/>
      <c r="M27"/>
      <c r="N27"/>
      <c r="O27"/>
      <c r="P27"/>
    </row>
    <row r="28" spans="1:16" ht="12.75" customHeight="1" x14ac:dyDescent="0.25">
      <c r="A28" s="9"/>
      <c r="B28" s="9"/>
      <c r="C28" s="12" t="s">
        <v>32</v>
      </c>
      <c r="D28" s="15">
        <v>0</v>
      </c>
      <c r="E28" s="15">
        <v>0</v>
      </c>
      <c r="F28" s="16">
        <f t="shared" si="1"/>
        <v>0</v>
      </c>
      <c r="G28" s="15">
        <v>0</v>
      </c>
      <c r="H28" s="15">
        <v>0</v>
      </c>
      <c r="I28" s="16">
        <f t="shared" si="2"/>
        <v>0</v>
      </c>
      <c r="K28"/>
      <c r="L28"/>
      <c r="M28"/>
      <c r="N28"/>
      <c r="O28"/>
      <c r="P28"/>
    </row>
    <row r="29" spans="1:16" ht="12.75" customHeight="1" x14ac:dyDescent="0.25">
      <c r="A29" s="9"/>
      <c r="B29" s="9"/>
      <c r="C29" s="11" t="s">
        <v>33</v>
      </c>
      <c r="D29" s="15">
        <v>0</v>
      </c>
      <c r="E29" s="15">
        <v>0</v>
      </c>
      <c r="F29" s="16">
        <f t="shared" si="1"/>
        <v>0</v>
      </c>
      <c r="G29" s="15">
        <v>0</v>
      </c>
      <c r="H29" s="15">
        <v>0</v>
      </c>
      <c r="I29" s="16">
        <f t="shared" si="2"/>
        <v>0</v>
      </c>
      <c r="K29"/>
      <c r="L29"/>
      <c r="M29"/>
      <c r="N29"/>
      <c r="O29"/>
      <c r="P29"/>
    </row>
    <row r="30" spans="1:16" ht="12.75" customHeight="1" x14ac:dyDescent="0.25">
      <c r="A30" s="9"/>
      <c r="B30" s="9"/>
      <c r="C30" s="12" t="s">
        <v>34</v>
      </c>
      <c r="D30" s="15">
        <v>0</v>
      </c>
      <c r="E30" s="15">
        <v>0</v>
      </c>
      <c r="F30" s="16">
        <f t="shared" si="1"/>
        <v>0</v>
      </c>
      <c r="G30" s="15">
        <v>0</v>
      </c>
      <c r="H30" s="15">
        <v>0</v>
      </c>
      <c r="I30" s="16">
        <f t="shared" si="2"/>
        <v>0</v>
      </c>
      <c r="K30"/>
      <c r="L30"/>
      <c r="M30"/>
      <c r="N30"/>
      <c r="O30"/>
      <c r="P30"/>
    </row>
    <row r="31" spans="1:16" ht="12.75" customHeight="1" x14ac:dyDescent="0.25">
      <c r="A31" s="9"/>
      <c r="B31" s="9"/>
      <c r="C31" s="13" t="s">
        <v>35</v>
      </c>
      <c r="D31" s="15">
        <v>0</v>
      </c>
      <c r="E31" s="15">
        <v>0</v>
      </c>
      <c r="F31" s="16">
        <f t="shared" si="1"/>
        <v>0</v>
      </c>
      <c r="G31" s="15">
        <v>0</v>
      </c>
      <c r="H31" s="15">
        <v>0</v>
      </c>
      <c r="I31" s="16">
        <f t="shared" si="2"/>
        <v>0</v>
      </c>
      <c r="K31"/>
      <c r="L31"/>
      <c r="M31"/>
      <c r="N31"/>
      <c r="O31"/>
      <c r="P31"/>
    </row>
    <row r="32" spans="1:16" ht="12.75" customHeight="1" x14ac:dyDescent="0.25">
      <c r="A32" s="9"/>
      <c r="B32" s="9"/>
      <c r="C32" s="13" t="s">
        <v>36</v>
      </c>
      <c r="D32" s="15">
        <v>0</v>
      </c>
      <c r="E32" s="15">
        <v>0</v>
      </c>
      <c r="F32" s="16">
        <f t="shared" si="1"/>
        <v>0</v>
      </c>
      <c r="G32" s="15">
        <v>0</v>
      </c>
      <c r="H32" s="15">
        <v>0</v>
      </c>
      <c r="I32" s="16">
        <f t="shared" si="2"/>
        <v>0</v>
      </c>
      <c r="K32"/>
      <c r="L32"/>
      <c r="M32"/>
      <c r="N32"/>
      <c r="O32"/>
      <c r="P32"/>
    </row>
    <row r="33" spans="1:16" ht="12.75" customHeight="1" x14ac:dyDescent="0.25">
      <c r="A33" s="9"/>
      <c r="B33" s="9"/>
      <c r="C33" s="13" t="s">
        <v>37</v>
      </c>
      <c r="D33" s="15">
        <v>0</v>
      </c>
      <c r="E33" s="15">
        <v>0</v>
      </c>
      <c r="F33" s="16">
        <f t="shared" si="1"/>
        <v>0</v>
      </c>
      <c r="G33" s="15">
        <v>0</v>
      </c>
      <c r="H33" s="15">
        <v>0</v>
      </c>
      <c r="I33" s="16">
        <f t="shared" si="2"/>
        <v>0</v>
      </c>
      <c r="K33"/>
      <c r="L33"/>
      <c r="M33"/>
      <c r="N33"/>
      <c r="O33"/>
      <c r="P33"/>
    </row>
    <row r="34" spans="1:16" ht="12.75" customHeight="1" x14ac:dyDescent="0.25">
      <c r="A34" s="9"/>
      <c r="B34" s="9"/>
      <c r="C34" s="13" t="s">
        <v>38</v>
      </c>
      <c r="D34" s="15">
        <v>0</v>
      </c>
      <c r="E34" s="15">
        <v>0</v>
      </c>
      <c r="F34" s="16">
        <f t="shared" si="1"/>
        <v>0</v>
      </c>
      <c r="G34" s="15">
        <v>0</v>
      </c>
      <c r="H34" s="15">
        <v>0</v>
      </c>
      <c r="I34" s="16">
        <f t="shared" si="2"/>
        <v>0</v>
      </c>
      <c r="K34"/>
      <c r="L34"/>
      <c r="M34"/>
      <c r="N34"/>
      <c r="O34"/>
      <c r="P34"/>
    </row>
    <row r="35" spans="1:16" ht="12.75" customHeight="1" x14ac:dyDescent="0.25">
      <c r="A35" s="10"/>
      <c r="B35" s="7" t="s">
        <v>39</v>
      </c>
      <c r="C35" s="6"/>
      <c r="D35" s="14">
        <f t="shared" ref="D35:I35" si="7">D5+D8+D12+D20+D25</f>
        <v>1013306528.76</v>
      </c>
      <c r="E35" s="14">
        <f t="shared" si="7"/>
        <v>11166158.82</v>
      </c>
      <c r="F35" s="14">
        <f t="shared" si="7"/>
        <v>1024472687.5799999</v>
      </c>
      <c r="G35" s="14">
        <f t="shared" si="7"/>
        <v>173388973.53999999</v>
      </c>
      <c r="H35" s="14">
        <f t="shared" si="7"/>
        <v>163923435.38</v>
      </c>
      <c r="I35" s="14">
        <f t="shared" si="7"/>
        <v>851083714.03999996</v>
      </c>
      <c r="K35"/>
      <c r="L35"/>
      <c r="M35"/>
      <c r="N35"/>
      <c r="O35"/>
      <c r="P35"/>
    </row>
    <row r="36" spans="1:16" ht="15" x14ac:dyDescent="0.25">
      <c r="K36"/>
      <c r="L36"/>
      <c r="M36"/>
      <c r="N36"/>
      <c r="O36"/>
      <c r="P36"/>
    </row>
    <row r="37" spans="1:16" ht="15" x14ac:dyDescent="0.25">
      <c r="K37"/>
      <c r="L37"/>
      <c r="M37"/>
      <c r="N37"/>
      <c r="O37"/>
      <c r="P37"/>
    </row>
    <row r="38" spans="1:16" ht="15" x14ac:dyDescent="0.25">
      <c r="K38"/>
      <c r="L38"/>
      <c r="M38"/>
      <c r="N38"/>
      <c r="O38"/>
      <c r="P38"/>
    </row>
  </sheetData>
  <sheetProtection formatCells="0" formatColumns="0" formatRows="0" autoFilter="0"/>
  <protectedRanges>
    <protectedRange sqref="C37:I65521 C36" name="Rango1"/>
    <protectedRange sqref="C9:C16 C18:C20 C22:C23 C25:C28 C30 C6:C7" name="Rango1_3"/>
    <protectedRange sqref="D4:I4" name="Rango1_2_2"/>
    <protectedRange sqref="D6:E7 D21:E24 D25:I25 D9:E11 D26:E34 G6:H7 D5:I5 G9:H11 D8:I8 D13:E19 G13:H19 D12:I12 G21:H24 D20:I20 G26:H34" name="Rango1_3_2"/>
    <protectedRange sqref="F6:F7 I6:I7 F9:F11 I9:I11 F13:F19 I13:I19 F21:F24 I21:I24 F26:F34 I26:I34" name="Rango1_2_2_1"/>
    <protectedRange sqref="D35:I35" name="Rango1_1_2"/>
    <protectedRange sqref="K6:K7 K22:K23 K30:K34 K9:K16 K18:K20 K25:K28" name="Rango1_3_1_1"/>
  </protectedRanges>
  <mergeCells count="5">
    <mergeCell ref="A4:C4"/>
    <mergeCell ref="I2:I3"/>
    <mergeCell ref="D2:H2"/>
    <mergeCell ref="A1:I1"/>
    <mergeCell ref="A2:C3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8C27A7-E8B8-47C5-B47A-1FEF492A97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openxmlformats.org/package/2006/metadata/core-properties"/>
    <ds:schemaRef ds:uri="http://purl.org/dc/dcmitype/"/>
    <ds:schemaRef ds:uri="0c865bf4-0f22-4e4d-b041-7b0c1657e5a8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6aa8a68a-ab09-4ac8-a697-fdce915bc567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Eve</cp:lastModifiedBy>
  <cp:revision/>
  <dcterms:created xsi:type="dcterms:W3CDTF">2012-12-11T21:13:37Z</dcterms:created>
  <dcterms:modified xsi:type="dcterms:W3CDTF">2026-04-22T15:36:49Z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