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0" yWindow="0" windowWidth="28800" windowHeight="12135"/>
  </bookViews>
  <sheets>
    <sheet name="Formato 6 b)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6 b)'!$A$1:$G$85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D82" i="1"/>
  <c r="G81" i="1"/>
  <c r="D81" i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G71" i="1" s="1"/>
  <c r="D72" i="1"/>
  <c r="F71" i="1"/>
  <c r="E71" i="1"/>
  <c r="D71" i="1"/>
  <c r="C71" i="1"/>
  <c r="B71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G9" i="1" s="1"/>
  <c r="D11" i="1"/>
  <c r="G10" i="1"/>
  <c r="D10" i="1"/>
  <c r="F9" i="1"/>
  <c r="F83" i="1" s="1"/>
  <c r="E9" i="1"/>
  <c r="E83" i="1" s="1"/>
  <c r="D9" i="1"/>
  <c r="C9" i="1"/>
  <c r="C83" i="1" s="1"/>
  <c r="B9" i="1"/>
  <c r="B83" i="1" s="1"/>
  <c r="D83" i="1" l="1"/>
  <c r="G83" i="1" s="1"/>
</calcChain>
</file>

<file path=xl/sharedStrings.xml><?xml version="1.0" encoding="utf-8"?>
<sst xmlns="http://schemas.openxmlformats.org/spreadsheetml/2006/main" count="90" uniqueCount="79">
  <si>
    <t>Formato 6 b) Estado Analítico del Ejercicio del Presupuesto de Egresos Detallado - LDF 
                        (Clasificación Administrativa)</t>
  </si>
  <si>
    <t xml:space="preserve"> Municipio de Guanajuato</t>
  </si>
  <si>
    <t>Estado Analítico del Ejercicio del Presupuesto de Egresos Detallado - LDF</t>
  </si>
  <si>
    <t>Clasificación Administrativa</t>
  </si>
  <si>
    <t>Del 01 de enero al 31 de marzo de 2026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</si>
  <si>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</si>
  <si>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</si>
  <si>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</si>
  <si>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</si>
  <si>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</si>
  <si>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</si>
  <si>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</si>
  <si>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</si>
  <si>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</si>
  <si>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</si>
  <si>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31111M130010100 OFICINA DE LA PRESIDENCIA MUNICIPAL</t>
  </si>
  <si>
    <t>31111M130010200 SECRETARIA EJECUTIVA</t>
  </si>
  <si>
    <t>31111M130010400 UNIDAD INNOVACION Y POLITICAS PUBLICAS</t>
  </si>
  <si>
    <t>31111M130010500 DESP PRESIDENTE MUNICIPAL</t>
  </si>
  <si>
    <t>31111M130010600 UNIDAD DE COMUNICACION SOCIAL</t>
  </si>
  <si>
    <t>31111M130020100 DESP SINDICATURA Y REGIDURIA</t>
  </si>
  <si>
    <t>31111M130050100 DESP CONTRALORIA MUNICIPAL</t>
  </si>
  <si>
    <t>31111M130070100 DESPACHO SECRETARIA DEL H. AYUNTAMIENTO</t>
  </si>
  <si>
    <t>31111M130070300 DIRECCION DE LA FUNCION EDILICIA</t>
  </si>
  <si>
    <t>31111M130070400 DIRECCION DE ARCHIVO MUNICIPAL</t>
  </si>
  <si>
    <t>31111M130070500 UNIDAD TRANSPARENCIA Y ACCESO A INF PUB</t>
  </si>
  <si>
    <t>31111M130070600 DIRECCION DE GOBIERNO</t>
  </si>
  <si>
    <t>31111M130080100 DESP DIR GENERAL DE SERVICIOS JURIDICOS</t>
  </si>
  <si>
    <t>31111M130090100 DESPACHO TESORERIA MUNICIPAL</t>
  </si>
  <si>
    <t>31111M130090200 DIRECCION DE INGRESOS</t>
  </si>
  <si>
    <t>31111M130090300 DIRECCION DE CATASTRO E IMPUESTO PREDIAL</t>
  </si>
  <si>
    <t>31111M130090400 COORDINACION GENERAL DE FINANZAS</t>
  </si>
  <si>
    <t>31111M130090500 COORDINACION GENERAL DE ADMINISTRACION</t>
  </si>
  <si>
    <t>31111M130090600 DIR. DE ADQUISICIONES Y SERVICIOS GRALES</t>
  </si>
  <si>
    <t>31111M130090700 DIRECCION DE RECURSOS HUMANOS</t>
  </si>
  <si>
    <t>31111M130090800 DIR. DE TECNOLOGIAS DE LA INFORMACION</t>
  </si>
  <si>
    <t>31111M130100100 DESP DIR GENERAL DE SERVICIOS PUBLICOS</t>
  </si>
  <si>
    <t>31111M130100200 DIRECCION DE SERVICIOS COMPLEMENTARIOS</t>
  </si>
  <si>
    <t>31111M130100300 DIRECCION DE SERVICIOS BASICOS</t>
  </si>
  <si>
    <t>31111M130100400 SUBDIRECCION DE ALUMBRADO PUBLICO</t>
  </si>
  <si>
    <t>31111M130120100 DESPACHO DIR GENERAL DE OBRA PUBLICA</t>
  </si>
  <si>
    <t>31111M130120200 DIR TECNICA ADVA DE OBRA PUBLICA</t>
  </si>
  <si>
    <t>31111M130120300 DIRECCION DE CONSTRUCCION</t>
  </si>
  <si>
    <t>31111M130120400 DIR PROG DE OBRA, ESTUDIOS Y PROYECTOS</t>
  </si>
  <si>
    <t>31111M130120500 DIRECCION DE MANTENIMIENTO</t>
  </si>
  <si>
    <t>31111M130130100 DESPACHO SRIA DE SEGURIDAD CIUDADANA</t>
  </si>
  <si>
    <t>31111M130130200 SUBSEC TRANSITO MOVILIDAD Y TRANSPORTE</t>
  </si>
  <si>
    <t>31111M130130300 COMISARIA DE LA POLICIA PREVENTIVA</t>
  </si>
  <si>
    <t>31111M130130400 DIRECCION DE PROTECCION CIVIL</t>
  </si>
  <si>
    <t>31111M130130500 DIR FISCALIZACION Y CTROL DE REGLAMENTOS</t>
  </si>
  <si>
    <t>31111M130130600 PROCURADURIA AUX PROT NIÑAS NIÑOS Y ADOL</t>
  </si>
  <si>
    <t>31111M130130700 DIR CENTRO COMPUTO COMANDO COM Y CTROL</t>
  </si>
  <si>
    <t>31111M130150100 DESP DIR GRAL DESARROLLO SOCIAL Y HUMANO</t>
  </si>
  <si>
    <t>31111M130150200 DIR DE PROGRAMAS Y PARTICIPACION SOCIAL</t>
  </si>
  <si>
    <t>31111M130150300 DIR DES RURAL Y PROYECTOS PRODUCTIVOS</t>
  </si>
  <si>
    <t>31111M130150600 DIRECCION DE SALUD</t>
  </si>
  <si>
    <t>31111M130160100 DESP DIR GRAL TURISMO HOSP Y ECONOMIA</t>
  </si>
  <si>
    <t>31111M130160200 DIRECCION DE PROMOCION TURISTICA</t>
  </si>
  <si>
    <t>31111M130160300 DIR DE POLITICA Y DESARROLLO TURISTICO</t>
  </si>
  <si>
    <t>31111M130160700 DIRECCION DE FOMENTO ECONOMICO</t>
  </si>
  <si>
    <t>31111M130170100 DESPACHO DIR GRAL DE CULTURA Y EDUCACION</t>
  </si>
  <si>
    <t>31111M130170200 DIRECCION DE JUVENTUDES</t>
  </si>
  <si>
    <t>31111M130170300 DIRECCION DE MUSEO DE LAS MOMIAS</t>
  </si>
  <si>
    <t>31111M130180100 DIRECCION DE GESTION AMBIENTAL</t>
  </si>
  <si>
    <t>31111M130180200 DESP DIR GENERAL DE MEDIO AMBIENTE</t>
  </si>
  <si>
    <t>31111M130200100 DESP JUZGADO ADMINISTRATIVO MUNICIPAL</t>
  </si>
  <si>
    <t>31111M130210100 DESP DIRECCION GRAL DE DESARROLLO URBANO</t>
  </si>
  <si>
    <t>31111M130210200 DIRECCION TECNICA ADMINISTRATIVA DU</t>
  </si>
  <si>
    <t>31111M130210300 DIRECCION DE ADMINISTRACION URBANA</t>
  </si>
  <si>
    <t>31111M130210400 DIR IMAGEN URB Y GESTION CTRO HISTORICO</t>
  </si>
  <si>
    <t>31111M130210500 DIRECCION DE LA TENENCIA DE LA TIERRA</t>
  </si>
  <si>
    <t>31111M130900100 DES INTEGRAL PARA LA FAMILIA DIF MPAL</t>
  </si>
  <si>
    <t>31111M130900200 COMISION MPAL DEL DEPORTE DE GUANAJUATO</t>
  </si>
  <si>
    <t>31111M130900300 INST. MPAL DE PLANEACION DE GUANAJUATO</t>
  </si>
  <si>
    <t>31111M130900400 INST. MPAL ATENCION INTEGRAL DE MUJERES</t>
  </si>
  <si>
    <t>*</t>
  </si>
  <si>
    <t>II. Gasto Etiquetado (II=A+B+C+D+E+F+G+H)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</si>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</sst>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165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165" fontId="1" fillId="0" borderId="12" xfId="1" applyNumberFormat="1" applyFont="1" applyFill="1" applyBorder="1" applyAlignment="1" applyProtection="1">
      <alignment vertical="center"/>
      <protection locked="0"/>
    </xf>
    <xf numFmtId="165" fontId="0" fillId="0" borderId="12" xfId="1" applyNumberFormat="1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>
      <alignment vertical="center"/>
    </xf>
    <xf numFmtId="165" fontId="0" fillId="0" borderId="12" xfId="1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165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165" fontId="0" fillId="0" borderId="11" xfId="1" applyNumberFormat="1" applyFont="1" applyBorder="1" applyAlignment="1">
      <alignment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showGridLines="0" tabSelected="1" zoomScale="90" zoomScaleNormal="90" workbookViewId="0">
      <selection activeCell="B8" sqref="B1:G1048576"/>
    </sheetView>
  </sheetViews>
  <sheetFormatPr baseColWidth="10" defaultRowHeight="15" x14ac:dyDescent="0.25"/>
  <cols>
    <col min="1" max="1" width="91.85546875" customWidth="1"/>
    <col min="2" max="7" width="27.28515625" customWidth="1"/>
  </cols>
  <sheetData>
    <row r="1" spans="1:7" ht="53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8" t="s">
        <v>4</v>
      </c>
      <c r="B5" s="9"/>
      <c r="C5" s="9"/>
      <c r="D5" s="9"/>
      <c r="E5" s="9"/>
      <c r="F5" s="9"/>
      <c r="G5" s="10"/>
    </row>
    <row r="6" spans="1:7" x14ac:dyDescent="0.25">
      <c r="A6" s="11" t="s">
        <v>5</v>
      </c>
      <c r="B6" s="12"/>
      <c r="C6" s="12"/>
      <c r="D6" s="12"/>
      <c r="E6" s="12"/>
      <c r="F6" s="12"/>
      <c r="G6" s="13"/>
    </row>
    <row r="7" spans="1:7" x14ac:dyDescent="0.25">
      <c r="A7" s="14" t="s">
        <v>6</v>
      </c>
      <c r="B7" s="15" t="s">
        <v>7</v>
      </c>
      <c r="C7" s="15"/>
      <c r="D7" s="15"/>
      <c r="E7" s="15"/>
      <c r="F7" s="15"/>
      <c r="G7" s="16" t="s">
        <v>8</v>
      </c>
    </row>
    <row r="8" spans="1:7" ht="30" x14ac:dyDescent="0.2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18" t="s">
        <v>13</v>
      </c>
      <c r="G8" s="20"/>
    </row>
    <row r="9" spans="1:7" x14ac:dyDescent="0.25">
      <c r="A9" s="21" t="s">
        <v>14</v>
      </c>
      <c r="B9" s="22">
        <f>SUM(B10:B70)</f>
        <v>757705185.16000009</v>
      </c>
      <c r="C9" s="22">
        <f t="shared" ref="C9:G9" si="0">SUM(C10:C70)</f>
        <v>10071158.82</v>
      </c>
      <c r="D9" s="22">
        <f t="shared" si="0"/>
        <v>767776343.98000002</v>
      </c>
      <c r="E9" s="22">
        <f t="shared" si="0"/>
        <v>133005470.92999998</v>
      </c>
      <c r="F9" s="22">
        <f t="shared" si="0"/>
        <v>127845168.61999999</v>
      </c>
      <c r="G9" s="22">
        <f t="shared" si="0"/>
        <v>634770873.05000019</v>
      </c>
    </row>
    <row r="10" spans="1:7" x14ac:dyDescent="0.25">
      <c r="A10" s="23" t="s">
        <v>15</v>
      </c>
      <c r="B10" s="24">
        <v>21736455</v>
      </c>
      <c r="C10" s="24">
        <v>0</v>
      </c>
      <c r="D10" s="25">
        <f>B10+C10</f>
        <v>21736455</v>
      </c>
      <c r="E10" s="24">
        <v>3384430.41</v>
      </c>
      <c r="F10" s="24">
        <v>3231368.1</v>
      </c>
      <c r="G10" s="25">
        <f>D10-E10</f>
        <v>18352024.59</v>
      </c>
    </row>
    <row r="11" spans="1:7" x14ac:dyDescent="0.25">
      <c r="A11" s="23" t="s">
        <v>16</v>
      </c>
      <c r="B11" s="24">
        <v>1996036</v>
      </c>
      <c r="C11" s="24">
        <v>0</v>
      </c>
      <c r="D11" s="25">
        <f t="shared" ref="D11:D69" si="1">B11+C11</f>
        <v>1996036</v>
      </c>
      <c r="E11" s="24">
        <v>430449.58</v>
      </c>
      <c r="F11" s="24">
        <v>408323.6</v>
      </c>
      <c r="G11" s="25">
        <f t="shared" ref="G11:G69" si="2">D11-E11</f>
        <v>1565586.42</v>
      </c>
    </row>
    <row r="12" spans="1:7" x14ac:dyDescent="0.25">
      <c r="A12" s="23" t="s">
        <v>17</v>
      </c>
      <c r="B12" s="24">
        <v>5784311</v>
      </c>
      <c r="C12" s="24">
        <v>0</v>
      </c>
      <c r="D12" s="25">
        <f t="shared" si="1"/>
        <v>5784311</v>
      </c>
      <c r="E12" s="24">
        <v>811706.21</v>
      </c>
      <c r="F12" s="24">
        <v>770300.13</v>
      </c>
      <c r="G12" s="25">
        <f t="shared" si="2"/>
        <v>4972604.79</v>
      </c>
    </row>
    <row r="13" spans="1:7" x14ac:dyDescent="0.25">
      <c r="A13" s="23" t="s">
        <v>18</v>
      </c>
      <c r="B13" s="24">
        <v>2364771</v>
      </c>
      <c r="C13" s="24">
        <v>0</v>
      </c>
      <c r="D13" s="25">
        <f t="shared" si="1"/>
        <v>2364771</v>
      </c>
      <c r="E13" s="24">
        <v>516913.61</v>
      </c>
      <c r="F13" s="24">
        <v>496369.19</v>
      </c>
      <c r="G13" s="25">
        <f t="shared" si="2"/>
        <v>1847857.3900000001</v>
      </c>
    </row>
    <row r="14" spans="1:7" x14ac:dyDescent="0.25">
      <c r="A14" s="23" t="s">
        <v>19</v>
      </c>
      <c r="B14" s="24">
        <v>15178407</v>
      </c>
      <c r="C14" s="24">
        <v>0</v>
      </c>
      <c r="D14" s="25">
        <f t="shared" si="1"/>
        <v>15178407</v>
      </c>
      <c r="E14" s="24">
        <v>1034861.45</v>
      </c>
      <c r="F14" s="24">
        <v>983307.51</v>
      </c>
      <c r="G14" s="25">
        <f t="shared" si="2"/>
        <v>14143545.550000001</v>
      </c>
    </row>
    <row r="15" spans="1:7" x14ac:dyDescent="0.25">
      <c r="A15" s="23" t="s">
        <v>20</v>
      </c>
      <c r="B15" s="24">
        <v>21976303</v>
      </c>
      <c r="C15" s="24">
        <v>0</v>
      </c>
      <c r="D15" s="25">
        <f t="shared" si="1"/>
        <v>21976303</v>
      </c>
      <c r="E15" s="24">
        <v>4989494.51</v>
      </c>
      <c r="F15" s="24">
        <v>4887121.57</v>
      </c>
      <c r="G15" s="25">
        <f t="shared" si="2"/>
        <v>16986808.490000002</v>
      </c>
    </row>
    <row r="16" spans="1:7" x14ac:dyDescent="0.25">
      <c r="A16" s="23" t="s">
        <v>21</v>
      </c>
      <c r="B16" s="24">
        <v>12284952</v>
      </c>
      <c r="C16" s="24">
        <v>0</v>
      </c>
      <c r="D16" s="25">
        <f t="shared" si="1"/>
        <v>12284952</v>
      </c>
      <c r="E16" s="24">
        <v>2551426.58</v>
      </c>
      <c r="F16" s="24">
        <v>2424577.41</v>
      </c>
      <c r="G16" s="25">
        <f t="shared" si="2"/>
        <v>9733525.4199999999</v>
      </c>
    </row>
    <row r="17" spans="1:7" x14ac:dyDescent="0.25">
      <c r="A17" s="23" t="s">
        <v>22</v>
      </c>
      <c r="B17" s="24">
        <v>4764634</v>
      </c>
      <c r="C17" s="24">
        <v>0</v>
      </c>
      <c r="D17" s="25">
        <f t="shared" si="1"/>
        <v>4764634</v>
      </c>
      <c r="E17" s="24">
        <v>484233.21</v>
      </c>
      <c r="F17" s="24">
        <v>460399.71</v>
      </c>
      <c r="G17" s="25">
        <f t="shared" si="2"/>
        <v>4280400.79</v>
      </c>
    </row>
    <row r="18" spans="1:7" x14ac:dyDescent="0.25">
      <c r="A18" s="23" t="s">
        <v>23</v>
      </c>
      <c r="B18" s="24">
        <v>3607014</v>
      </c>
      <c r="C18" s="24">
        <v>0</v>
      </c>
      <c r="D18" s="25">
        <f t="shared" si="1"/>
        <v>3607014</v>
      </c>
      <c r="E18" s="24">
        <v>756222.04</v>
      </c>
      <c r="F18" s="24">
        <v>716598.46</v>
      </c>
      <c r="G18" s="25">
        <f t="shared" si="2"/>
        <v>2850791.96</v>
      </c>
    </row>
    <row r="19" spans="1:7" x14ac:dyDescent="0.25">
      <c r="A19" s="23" t="s">
        <v>24</v>
      </c>
      <c r="B19" s="24">
        <v>2266754</v>
      </c>
      <c r="C19" s="24">
        <v>0</v>
      </c>
      <c r="D19" s="25">
        <f t="shared" si="1"/>
        <v>2266754</v>
      </c>
      <c r="E19" s="24">
        <v>410132.72</v>
      </c>
      <c r="F19" s="24">
        <v>388378.71</v>
      </c>
      <c r="G19" s="25">
        <f t="shared" si="2"/>
        <v>1856621.28</v>
      </c>
    </row>
    <row r="20" spans="1:7" x14ac:dyDescent="0.25">
      <c r="A20" s="23" t="s">
        <v>25</v>
      </c>
      <c r="B20" s="24">
        <v>646585</v>
      </c>
      <c r="C20" s="24">
        <v>0</v>
      </c>
      <c r="D20" s="25">
        <f t="shared" si="1"/>
        <v>646585</v>
      </c>
      <c r="E20" s="24">
        <v>130743</v>
      </c>
      <c r="F20" s="24">
        <v>123884.48</v>
      </c>
      <c r="G20" s="25">
        <f t="shared" si="2"/>
        <v>515842</v>
      </c>
    </row>
    <row r="21" spans="1:7" x14ac:dyDescent="0.25">
      <c r="A21" s="23" t="s">
        <v>26</v>
      </c>
      <c r="B21" s="24">
        <v>2794721</v>
      </c>
      <c r="C21" s="24">
        <v>0</v>
      </c>
      <c r="D21" s="25">
        <f t="shared" si="1"/>
        <v>2794721</v>
      </c>
      <c r="E21" s="24">
        <v>380563.27</v>
      </c>
      <c r="F21" s="24">
        <v>359064.95</v>
      </c>
      <c r="G21" s="25">
        <f t="shared" si="2"/>
        <v>2414157.73</v>
      </c>
    </row>
    <row r="22" spans="1:7" x14ac:dyDescent="0.25">
      <c r="A22" s="23" t="s">
        <v>27</v>
      </c>
      <c r="B22" s="24">
        <v>10882450</v>
      </c>
      <c r="C22" s="24">
        <v>0</v>
      </c>
      <c r="D22" s="25">
        <f t="shared" si="1"/>
        <v>10882450</v>
      </c>
      <c r="E22" s="24">
        <v>2021970.73</v>
      </c>
      <c r="F22" s="24">
        <v>1922001.51</v>
      </c>
      <c r="G22" s="25">
        <f t="shared" si="2"/>
        <v>8860479.2699999996</v>
      </c>
    </row>
    <row r="23" spans="1:7" x14ac:dyDescent="0.25">
      <c r="A23" s="23" t="s">
        <v>28</v>
      </c>
      <c r="B23" s="24">
        <v>9810492</v>
      </c>
      <c r="C23" s="24">
        <v>0</v>
      </c>
      <c r="D23" s="25">
        <f t="shared" si="1"/>
        <v>9810492</v>
      </c>
      <c r="E23" s="24">
        <v>997607.86</v>
      </c>
      <c r="F23" s="24">
        <v>947002.43</v>
      </c>
      <c r="G23" s="25">
        <f t="shared" si="2"/>
        <v>8812884.1400000006</v>
      </c>
    </row>
    <row r="24" spans="1:7" x14ac:dyDescent="0.25">
      <c r="A24" s="23" t="s">
        <v>29</v>
      </c>
      <c r="B24" s="24">
        <v>18102312</v>
      </c>
      <c r="C24" s="24">
        <v>0</v>
      </c>
      <c r="D24" s="25">
        <f t="shared" si="1"/>
        <v>18102312</v>
      </c>
      <c r="E24" s="24">
        <v>3622662.79</v>
      </c>
      <c r="F24" s="24">
        <v>3491268.91</v>
      </c>
      <c r="G24" s="25">
        <f t="shared" si="2"/>
        <v>14479649.210000001</v>
      </c>
    </row>
    <row r="25" spans="1:7" x14ac:dyDescent="0.25">
      <c r="A25" s="23" t="s">
        <v>30</v>
      </c>
      <c r="B25" s="24">
        <v>8192175</v>
      </c>
      <c r="C25" s="24">
        <v>0</v>
      </c>
      <c r="D25" s="25">
        <f t="shared" si="1"/>
        <v>8192175</v>
      </c>
      <c r="E25" s="24">
        <v>1523852.23</v>
      </c>
      <c r="F25" s="24">
        <v>1438345.59</v>
      </c>
      <c r="G25" s="25">
        <f t="shared" si="2"/>
        <v>6668322.7699999996</v>
      </c>
    </row>
    <row r="26" spans="1:7" x14ac:dyDescent="0.25">
      <c r="A26" s="23" t="s">
        <v>31</v>
      </c>
      <c r="B26" s="24">
        <v>16335173</v>
      </c>
      <c r="C26" s="24">
        <v>100000</v>
      </c>
      <c r="D26" s="25">
        <f t="shared" si="1"/>
        <v>16435173</v>
      </c>
      <c r="E26" s="24">
        <v>2750474.19</v>
      </c>
      <c r="F26" s="24">
        <v>2613152.52</v>
      </c>
      <c r="G26" s="25">
        <f t="shared" si="2"/>
        <v>13684698.810000001</v>
      </c>
    </row>
    <row r="27" spans="1:7" x14ac:dyDescent="0.25">
      <c r="A27" s="23" t="s">
        <v>32</v>
      </c>
      <c r="B27" s="24">
        <v>2102927</v>
      </c>
      <c r="C27" s="24">
        <v>0</v>
      </c>
      <c r="D27" s="25">
        <f t="shared" si="1"/>
        <v>2102927</v>
      </c>
      <c r="E27" s="24">
        <v>410953.69</v>
      </c>
      <c r="F27" s="24">
        <v>391327.64</v>
      </c>
      <c r="G27" s="25">
        <f t="shared" si="2"/>
        <v>1691973.31</v>
      </c>
    </row>
    <row r="28" spans="1:7" x14ac:dyDescent="0.25">
      <c r="A28" s="23" t="s">
        <v>33</v>
      </c>
      <c r="B28" s="24">
        <v>19531417</v>
      </c>
      <c r="C28" s="24">
        <v>0</v>
      </c>
      <c r="D28" s="25">
        <f t="shared" si="1"/>
        <v>19531417</v>
      </c>
      <c r="E28" s="24">
        <v>2861225.75</v>
      </c>
      <c r="F28" s="24">
        <v>2728365.99</v>
      </c>
      <c r="G28" s="25">
        <f t="shared" si="2"/>
        <v>16670191.25</v>
      </c>
    </row>
    <row r="29" spans="1:7" x14ac:dyDescent="0.25">
      <c r="A29" s="23" t="s">
        <v>34</v>
      </c>
      <c r="B29" s="24">
        <v>71820724.650000006</v>
      </c>
      <c r="C29" s="24">
        <v>0</v>
      </c>
      <c r="D29" s="25">
        <f t="shared" si="1"/>
        <v>71820724.650000006</v>
      </c>
      <c r="E29" s="24">
        <v>22846427.510000002</v>
      </c>
      <c r="F29" s="24">
        <v>22183234.030000001</v>
      </c>
      <c r="G29" s="25">
        <f t="shared" si="2"/>
        <v>48974297.140000001</v>
      </c>
    </row>
    <row r="30" spans="1:7" x14ac:dyDescent="0.25">
      <c r="A30" s="23" t="s">
        <v>35</v>
      </c>
      <c r="B30" s="24">
        <v>4087066</v>
      </c>
      <c r="C30" s="24">
        <v>74392</v>
      </c>
      <c r="D30" s="25">
        <f t="shared" si="1"/>
        <v>4161458</v>
      </c>
      <c r="E30" s="24">
        <v>600511.89</v>
      </c>
      <c r="F30" s="24">
        <v>570417.34</v>
      </c>
      <c r="G30" s="25">
        <f t="shared" si="2"/>
        <v>3560946.11</v>
      </c>
    </row>
    <row r="31" spans="1:7" x14ac:dyDescent="0.25">
      <c r="A31" s="23" t="s">
        <v>36</v>
      </c>
      <c r="B31" s="24">
        <v>6187497</v>
      </c>
      <c r="C31" s="24">
        <v>0</v>
      </c>
      <c r="D31" s="25">
        <f t="shared" si="1"/>
        <v>6187497</v>
      </c>
      <c r="E31" s="24">
        <v>1199042.67</v>
      </c>
      <c r="F31" s="24">
        <v>1138020.53</v>
      </c>
      <c r="G31" s="25">
        <f t="shared" si="2"/>
        <v>4988454.33</v>
      </c>
    </row>
    <row r="32" spans="1:7" x14ac:dyDescent="0.25">
      <c r="A32" s="23" t="s">
        <v>37</v>
      </c>
      <c r="B32" s="24">
        <v>18937381</v>
      </c>
      <c r="C32" s="24">
        <v>0</v>
      </c>
      <c r="D32" s="25">
        <f t="shared" si="1"/>
        <v>18937381</v>
      </c>
      <c r="E32" s="24">
        <v>3350873.85</v>
      </c>
      <c r="F32" s="24">
        <v>3167978.23</v>
      </c>
      <c r="G32" s="25">
        <f t="shared" si="2"/>
        <v>15586507.15</v>
      </c>
    </row>
    <row r="33" spans="1:7" x14ac:dyDescent="0.25">
      <c r="A33" s="23" t="s">
        <v>38</v>
      </c>
      <c r="B33" s="24">
        <v>76196235</v>
      </c>
      <c r="C33" s="24">
        <v>963879</v>
      </c>
      <c r="D33" s="25">
        <f t="shared" si="1"/>
        <v>77160114</v>
      </c>
      <c r="E33" s="24">
        <v>15044635.609999999</v>
      </c>
      <c r="F33" s="24">
        <v>14529650.76</v>
      </c>
      <c r="G33" s="25">
        <f t="shared" si="2"/>
        <v>62115478.390000001</v>
      </c>
    </row>
    <row r="34" spans="1:7" x14ac:dyDescent="0.25">
      <c r="A34" s="23" t="s">
        <v>39</v>
      </c>
      <c r="B34" s="24">
        <v>32105077.140000001</v>
      </c>
      <c r="C34" s="24">
        <v>0</v>
      </c>
      <c r="D34" s="25">
        <f t="shared" si="1"/>
        <v>32105077.140000001</v>
      </c>
      <c r="E34" s="24">
        <v>2317017.0699999998</v>
      </c>
      <c r="F34" s="24">
        <v>2207224.77</v>
      </c>
      <c r="G34" s="25">
        <f t="shared" si="2"/>
        <v>29788060.07</v>
      </c>
    </row>
    <row r="35" spans="1:7" x14ac:dyDescent="0.25">
      <c r="A35" s="23" t="s">
        <v>40</v>
      </c>
      <c r="B35" s="24">
        <v>6658688</v>
      </c>
      <c r="C35" s="24">
        <v>0</v>
      </c>
      <c r="D35" s="25">
        <f t="shared" si="1"/>
        <v>6658688</v>
      </c>
      <c r="E35" s="24">
        <v>1076764.47</v>
      </c>
      <c r="F35" s="24">
        <v>1021212.52</v>
      </c>
      <c r="G35" s="25">
        <f t="shared" si="2"/>
        <v>5581923.5300000003</v>
      </c>
    </row>
    <row r="36" spans="1:7" x14ac:dyDescent="0.25">
      <c r="A36" s="23" t="s">
        <v>41</v>
      </c>
      <c r="B36" s="24">
        <v>4719090</v>
      </c>
      <c r="C36" s="24">
        <v>0</v>
      </c>
      <c r="D36" s="25">
        <f t="shared" si="1"/>
        <v>4719090</v>
      </c>
      <c r="E36" s="24">
        <v>956738.57</v>
      </c>
      <c r="F36" s="24">
        <v>907613.29</v>
      </c>
      <c r="G36" s="25">
        <f t="shared" si="2"/>
        <v>3762351.43</v>
      </c>
    </row>
    <row r="37" spans="1:7" x14ac:dyDescent="0.25">
      <c r="A37" s="23" t="s">
        <v>42</v>
      </c>
      <c r="B37" s="24">
        <v>4220626</v>
      </c>
      <c r="C37" s="24">
        <v>8283408.4000000004</v>
      </c>
      <c r="D37" s="25">
        <f t="shared" si="1"/>
        <v>12504034.4</v>
      </c>
      <c r="E37" s="24">
        <v>820063.86</v>
      </c>
      <c r="F37" s="24">
        <v>778941.73</v>
      </c>
      <c r="G37" s="25">
        <f t="shared" si="2"/>
        <v>11683970.540000001</v>
      </c>
    </row>
    <row r="38" spans="1:7" x14ac:dyDescent="0.25">
      <c r="A38" s="23" t="s">
        <v>43</v>
      </c>
      <c r="B38" s="24">
        <v>9547503</v>
      </c>
      <c r="C38" s="24">
        <v>0</v>
      </c>
      <c r="D38" s="25">
        <f t="shared" si="1"/>
        <v>9547503</v>
      </c>
      <c r="E38" s="24">
        <v>1385757.25</v>
      </c>
      <c r="F38" s="24">
        <v>1311299.2</v>
      </c>
      <c r="G38" s="25">
        <f t="shared" si="2"/>
        <v>8161745.75</v>
      </c>
    </row>
    <row r="39" spans="1:7" x14ac:dyDescent="0.25">
      <c r="A39" s="23" t="s">
        <v>44</v>
      </c>
      <c r="B39" s="24">
        <v>29804848</v>
      </c>
      <c r="C39" s="24">
        <v>0</v>
      </c>
      <c r="D39" s="25">
        <f t="shared" si="1"/>
        <v>29804848</v>
      </c>
      <c r="E39" s="24">
        <v>3853650.58</v>
      </c>
      <c r="F39" s="24">
        <v>3633579.74</v>
      </c>
      <c r="G39" s="25">
        <f t="shared" si="2"/>
        <v>25951197.420000002</v>
      </c>
    </row>
    <row r="40" spans="1:7" x14ac:dyDescent="0.25">
      <c r="A40" s="23" t="s">
        <v>45</v>
      </c>
      <c r="B40" s="24">
        <v>4453617</v>
      </c>
      <c r="C40" s="24">
        <v>345999.48</v>
      </c>
      <c r="D40" s="25">
        <f t="shared" si="1"/>
        <v>4799616.4800000004</v>
      </c>
      <c r="E40" s="24">
        <v>95426.06</v>
      </c>
      <c r="F40" s="24">
        <v>87779.6</v>
      </c>
      <c r="G40" s="25">
        <f t="shared" si="2"/>
        <v>4704190.4200000009</v>
      </c>
    </row>
    <row r="41" spans="1:7" x14ac:dyDescent="0.25">
      <c r="A41" s="23" t="s">
        <v>46</v>
      </c>
      <c r="B41" s="24">
        <v>51190304</v>
      </c>
      <c r="C41" s="24">
        <v>0</v>
      </c>
      <c r="D41" s="25">
        <f t="shared" si="1"/>
        <v>51190304</v>
      </c>
      <c r="E41" s="24">
        <v>8680276.0500000007</v>
      </c>
      <c r="F41" s="24">
        <v>8180117.6699999999</v>
      </c>
      <c r="G41" s="25">
        <f t="shared" si="2"/>
        <v>42510027.950000003</v>
      </c>
    </row>
    <row r="42" spans="1:7" x14ac:dyDescent="0.25">
      <c r="A42" s="23" t="s">
        <v>47</v>
      </c>
      <c r="B42" s="24">
        <v>33588428</v>
      </c>
      <c r="C42" s="24">
        <v>235251.29</v>
      </c>
      <c r="D42" s="25">
        <f t="shared" si="1"/>
        <v>33823679.289999999</v>
      </c>
      <c r="E42" s="24">
        <v>2550339.21</v>
      </c>
      <c r="F42" s="24">
        <v>2259034.64</v>
      </c>
      <c r="G42" s="25">
        <f t="shared" si="2"/>
        <v>31273340.079999998</v>
      </c>
    </row>
    <row r="43" spans="1:7" x14ac:dyDescent="0.25">
      <c r="A43" s="23" t="s">
        <v>48</v>
      </c>
      <c r="B43" s="24">
        <v>10609329</v>
      </c>
      <c r="C43" s="24">
        <v>0</v>
      </c>
      <c r="D43" s="25">
        <f t="shared" si="1"/>
        <v>10609329</v>
      </c>
      <c r="E43" s="24">
        <v>2097591.61</v>
      </c>
      <c r="F43" s="24">
        <v>1988220.18</v>
      </c>
      <c r="G43" s="25">
        <f t="shared" si="2"/>
        <v>8511737.3900000006</v>
      </c>
    </row>
    <row r="44" spans="1:7" x14ac:dyDescent="0.25">
      <c r="A44" s="23" t="s">
        <v>49</v>
      </c>
      <c r="B44" s="24">
        <v>8072585</v>
      </c>
      <c r="C44" s="24">
        <v>0</v>
      </c>
      <c r="D44" s="25">
        <f t="shared" si="1"/>
        <v>8072585</v>
      </c>
      <c r="E44" s="24">
        <v>1544722</v>
      </c>
      <c r="F44" s="24">
        <v>1454545.93</v>
      </c>
      <c r="G44" s="25">
        <f t="shared" si="2"/>
        <v>6527863</v>
      </c>
    </row>
    <row r="45" spans="1:7" x14ac:dyDescent="0.25">
      <c r="A45" s="23" t="s">
        <v>50</v>
      </c>
      <c r="B45" s="24">
        <v>8971323</v>
      </c>
      <c r="C45" s="24">
        <v>0</v>
      </c>
      <c r="D45" s="25">
        <f t="shared" si="1"/>
        <v>8971323</v>
      </c>
      <c r="E45" s="24">
        <v>1809504.67</v>
      </c>
      <c r="F45" s="24">
        <v>1742881.42</v>
      </c>
      <c r="G45" s="25">
        <f t="shared" si="2"/>
        <v>7161818.3300000001</v>
      </c>
    </row>
    <row r="46" spans="1:7" x14ac:dyDescent="0.25">
      <c r="A46" s="23" t="s">
        <v>51</v>
      </c>
      <c r="B46" s="24">
        <v>1811222</v>
      </c>
      <c r="C46" s="24">
        <v>0</v>
      </c>
      <c r="D46" s="25">
        <f t="shared" si="1"/>
        <v>1811222</v>
      </c>
      <c r="E46" s="24">
        <v>389022.14</v>
      </c>
      <c r="F46" s="24">
        <v>368256.86</v>
      </c>
      <c r="G46" s="25">
        <f t="shared" si="2"/>
        <v>1422199.8599999999</v>
      </c>
    </row>
    <row r="47" spans="1:7" x14ac:dyDescent="0.25">
      <c r="A47" s="23" t="s">
        <v>52</v>
      </c>
      <c r="B47" s="24">
        <v>6261538</v>
      </c>
      <c r="C47" s="24">
        <v>0</v>
      </c>
      <c r="D47" s="25">
        <f t="shared" si="1"/>
        <v>6261538</v>
      </c>
      <c r="E47" s="24">
        <v>1154181.57</v>
      </c>
      <c r="F47" s="24">
        <v>1087178.75</v>
      </c>
      <c r="G47" s="25">
        <f t="shared" si="2"/>
        <v>5107356.43</v>
      </c>
    </row>
    <row r="48" spans="1:7" x14ac:dyDescent="0.25">
      <c r="A48" s="23" t="s">
        <v>53</v>
      </c>
      <c r="B48" s="24">
        <v>10717125</v>
      </c>
      <c r="C48" s="24">
        <v>0</v>
      </c>
      <c r="D48" s="25">
        <f t="shared" si="1"/>
        <v>10717125</v>
      </c>
      <c r="E48" s="24">
        <v>912116.35</v>
      </c>
      <c r="F48" s="24">
        <v>863034.24</v>
      </c>
      <c r="G48" s="25">
        <f t="shared" si="2"/>
        <v>9805008.6500000004</v>
      </c>
    </row>
    <row r="49" spans="1:7" x14ac:dyDescent="0.25">
      <c r="A49" s="23" t="s">
        <v>54</v>
      </c>
      <c r="B49" s="24">
        <v>15749738</v>
      </c>
      <c r="C49" s="24">
        <v>0</v>
      </c>
      <c r="D49" s="25">
        <f t="shared" si="1"/>
        <v>15749738</v>
      </c>
      <c r="E49" s="24">
        <v>1079713.3999999999</v>
      </c>
      <c r="F49" s="24">
        <v>1026893.88</v>
      </c>
      <c r="G49" s="25">
        <f t="shared" si="2"/>
        <v>14670024.6</v>
      </c>
    </row>
    <row r="50" spans="1:7" x14ac:dyDescent="0.25">
      <c r="A50" s="23" t="s">
        <v>55</v>
      </c>
      <c r="B50" s="24">
        <v>7364302</v>
      </c>
      <c r="C50" s="24">
        <v>0</v>
      </c>
      <c r="D50" s="25">
        <f t="shared" si="1"/>
        <v>7364302</v>
      </c>
      <c r="E50" s="24">
        <v>1206879.82</v>
      </c>
      <c r="F50" s="24">
        <v>1140598.56</v>
      </c>
      <c r="G50" s="25">
        <f t="shared" si="2"/>
        <v>6157422.1799999997</v>
      </c>
    </row>
    <row r="51" spans="1:7" x14ac:dyDescent="0.25">
      <c r="A51" s="23" t="s">
        <v>56</v>
      </c>
      <c r="B51" s="24">
        <v>4725493</v>
      </c>
      <c r="C51" s="24">
        <v>0</v>
      </c>
      <c r="D51" s="25">
        <f t="shared" si="1"/>
        <v>4725493</v>
      </c>
      <c r="E51" s="24">
        <v>853941.81</v>
      </c>
      <c r="F51" s="24">
        <v>806271.77</v>
      </c>
      <c r="G51" s="25">
        <f t="shared" si="2"/>
        <v>3871551.19</v>
      </c>
    </row>
    <row r="52" spans="1:7" x14ac:dyDescent="0.25">
      <c r="A52" s="23" t="s">
        <v>57</v>
      </c>
      <c r="B52" s="24">
        <v>20151917</v>
      </c>
      <c r="C52" s="24">
        <v>0</v>
      </c>
      <c r="D52" s="25">
        <f t="shared" si="1"/>
        <v>20151917</v>
      </c>
      <c r="E52" s="24">
        <v>1102989.05</v>
      </c>
      <c r="F52" s="24">
        <v>1092866.58</v>
      </c>
      <c r="G52" s="25">
        <f t="shared" si="2"/>
        <v>19048927.949999999</v>
      </c>
    </row>
    <row r="53" spans="1:7" x14ac:dyDescent="0.25">
      <c r="A53" s="23" t="s">
        <v>58</v>
      </c>
      <c r="B53" s="24">
        <v>4397655</v>
      </c>
      <c r="C53" s="24">
        <v>0</v>
      </c>
      <c r="D53" s="25">
        <f t="shared" si="1"/>
        <v>4397655</v>
      </c>
      <c r="E53" s="24">
        <v>205929.69</v>
      </c>
      <c r="F53" s="24">
        <v>196571.24</v>
      </c>
      <c r="G53" s="25">
        <f t="shared" si="2"/>
        <v>4191725.31</v>
      </c>
    </row>
    <row r="54" spans="1:7" x14ac:dyDescent="0.25">
      <c r="A54" s="23" t="s">
        <v>59</v>
      </c>
      <c r="B54" s="24">
        <v>9384534</v>
      </c>
      <c r="C54" s="24">
        <v>0</v>
      </c>
      <c r="D54" s="25">
        <f t="shared" si="1"/>
        <v>9384534</v>
      </c>
      <c r="E54" s="24">
        <v>325995.05</v>
      </c>
      <c r="F54" s="24">
        <v>311334.53999999998</v>
      </c>
      <c r="G54" s="25">
        <f t="shared" si="2"/>
        <v>9058538.9499999993</v>
      </c>
    </row>
    <row r="55" spans="1:7" x14ac:dyDescent="0.25">
      <c r="A55" s="23" t="s">
        <v>60</v>
      </c>
      <c r="B55" s="24">
        <v>12594089</v>
      </c>
      <c r="C55" s="24">
        <v>0</v>
      </c>
      <c r="D55" s="25">
        <f t="shared" si="1"/>
        <v>12594089</v>
      </c>
      <c r="E55" s="24">
        <v>1878541.59</v>
      </c>
      <c r="F55" s="24">
        <v>1805214.28</v>
      </c>
      <c r="G55" s="25">
        <f t="shared" si="2"/>
        <v>10715547.41</v>
      </c>
    </row>
    <row r="56" spans="1:7" x14ac:dyDescent="0.25">
      <c r="A56" s="23" t="s">
        <v>61</v>
      </c>
      <c r="B56" s="24">
        <v>2155685</v>
      </c>
      <c r="C56" s="24">
        <v>0</v>
      </c>
      <c r="D56" s="25">
        <f t="shared" si="1"/>
        <v>2155685</v>
      </c>
      <c r="E56" s="24">
        <v>227890.76</v>
      </c>
      <c r="F56" s="24">
        <v>215239.32</v>
      </c>
      <c r="G56" s="25">
        <f t="shared" si="2"/>
        <v>1927794.24</v>
      </c>
    </row>
    <row r="57" spans="1:7" x14ac:dyDescent="0.25">
      <c r="A57" s="23" t="s">
        <v>62</v>
      </c>
      <c r="B57" s="24">
        <v>3209948</v>
      </c>
      <c r="C57" s="24">
        <v>0</v>
      </c>
      <c r="D57" s="25">
        <f t="shared" si="1"/>
        <v>3209948</v>
      </c>
      <c r="E57" s="24">
        <v>570528.51</v>
      </c>
      <c r="F57" s="24">
        <v>539695.96</v>
      </c>
      <c r="G57" s="25">
        <f t="shared" si="2"/>
        <v>2639419.4900000002</v>
      </c>
    </row>
    <row r="58" spans="1:7" x14ac:dyDescent="0.25">
      <c r="A58" s="23" t="s">
        <v>63</v>
      </c>
      <c r="B58" s="24">
        <v>5969685</v>
      </c>
      <c r="C58" s="24">
        <v>0</v>
      </c>
      <c r="D58" s="25">
        <f t="shared" si="1"/>
        <v>5969685</v>
      </c>
      <c r="E58" s="24">
        <v>1254256.43</v>
      </c>
      <c r="F58" s="24">
        <v>1185973.98</v>
      </c>
      <c r="G58" s="25">
        <f t="shared" si="2"/>
        <v>4715428.57</v>
      </c>
    </row>
    <row r="59" spans="1:7" x14ac:dyDescent="0.25">
      <c r="A59" s="23" t="s">
        <v>64</v>
      </c>
      <c r="B59" s="24">
        <v>1845171</v>
      </c>
      <c r="C59" s="24">
        <v>0</v>
      </c>
      <c r="D59" s="25">
        <f t="shared" si="1"/>
        <v>1845171</v>
      </c>
      <c r="E59" s="24">
        <v>355356.35</v>
      </c>
      <c r="F59" s="24">
        <v>338343.67999999999</v>
      </c>
      <c r="G59" s="25">
        <f t="shared" si="2"/>
        <v>1489814.65</v>
      </c>
    </row>
    <row r="60" spans="1:7" x14ac:dyDescent="0.25">
      <c r="A60" s="23" t="s">
        <v>65</v>
      </c>
      <c r="B60" s="24">
        <v>2366183</v>
      </c>
      <c r="C60" s="24">
        <v>0</v>
      </c>
      <c r="D60" s="25">
        <f t="shared" si="1"/>
        <v>2366183</v>
      </c>
      <c r="E60" s="24">
        <v>486134.39</v>
      </c>
      <c r="F60" s="24">
        <v>462370.61</v>
      </c>
      <c r="G60" s="25">
        <f t="shared" si="2"/>
        <v>1880048.6099999999</v>
      </c>
    </row>
    <row r="61" spans="1:7" x14ac:dyDescent="0.25">
      <c r="A61" s="23" t="s">
        <v>66</v>
      </c>
      <c r="B61" s="24">
        <v>4776977</v>
      </c>
      <c r="C61" s="24">
        <v>68228.649999999994</v>
      </c>
      <c r="D61" s="25">
        <f t="shared" si="1"/>
        <v>4845205.6500000004</v>
      </c>
      <c r="E61" s="24">
        <v>950364.15</v>
      </c>
      <c r="F61" s="24">
        <v>901327.64</v>
      </c>
      <c r="G61" s="25">
        <f t="shared" si="2"/>
        <v>3894841.5000000005</v>
      </c>
    </row>
    <row r="62" spans="1:7" x14ac:dyDescent="0.25">
      <c r="A62" s="23" t="s">
        <v>67</v>
      </c>
      <c r="B62" s="24">
        <v>2783653</v>
      </c>
      <c r="C62" s="24">
        <v>0</v>
      </c>
      <c r="D62" s="25">
        <f t="shared" si="1"/>
        <v>2783653</v>
      </c>
      <c r="E62" s="24">
        <v>544211.17000000004</v>
      </c>
      <c r="F62" s="24">
        <v>511666.27</v>
      </c>
      <c r="G62" s="25">
        <f t="shared" si="2"/>
        <v>2239441.83</v>
      </c>
    </row>
    <row r="63" spans="1:7" x14ac:dyDescent="0.25">
      <c r="A63" s="23" t="s">
        <v>68</v>
      </c>
      <c r="B63" s="24">
        <v>5172770</v>
      </c>
      <c r="C63" s="24">
        <v>0</v>
      </c>
      <c r="D63" s="25">
        <f t="shared" si="1"/>
        <v>5172770</v>
      </c>
      <c r="E63" s="24">
        <v>1011160.02</v>
      </c>
      <c r="F63" s="24">
        <v>951285.25</v>
      </c>
      <c r="G63" s="25">
        <f t="shared" si="2"/>
        <v>4161609.98</v>
      </c>
    </row>
    <row r="64" spans="1:7" x14ac:dyDescent="0.25">
      <c r="A64" s="23" t="s">
        <v>69</v>
      </c>
      <c r="B64" s="24">
        <v>7711209</v>
      </c>
      <c r="C64" s="24">
        <v>0</v>
      </c>
      <c r="D64" s="25">
        <f t="shared" si="1"/>
        <v>7711209</v>
      </c>
      <c r="E64" s="24">
        <v>1533364.3</v>
      </c>
      <c r="F64" s="24">
        <v>1444630.07</v>
      </c>
      <c r="G64" s="25">
        <f t="shared" si="2"/>
        <v>6177844.7000000002</v>
      </c>
    </row>
    <row r="65" spans="1:7" x14ac:dyDescent="0.25">
      <c r="A65" s="23" t="s">
        <v>70</v>
      </c>
      <c r="B65" s="24">
        <v>1373849</v>
      </c>
      <c r="C65" s="24">
        <v>0</v>
      </c>
      <c r="D65" s="25">
        <f t="shared" si="1"/>
        <v>1373849</v>
      </c>
      <c r="E65" s="24">
        <v>250070.32</v>
      </c>
      <c r="F65" s="24">
        <v>239947.85</v>
      </c>
      <c r="G65" s="25">
        <f t="shared" si="2"/>
        <v>1123778.68</v>
      </c>
    </row>
    <row r="66" spans="1:7" x14ac:dyDescent="0.25">
      <c r="A66" s="23" t="s">
        <v>71</v>
      </c>
      <c r="B66" s="24">
        <v>31768929.34</v>
      </c>
      <c r="C66" s="24">
        <v>0</v>
      </c>
      <c r="D66" s="25">
        <f t="shared" si="1"/>
        <v>31768929.34</v>
      </c>
      <c r="E66" s="24">
        <v>7942232.3399999999</v>
      </c>
      <c r="F66" s="24">
        <v>7942232.3399999999</v>
      </c>
      <c r="G66" s="25">
        <f t="shared" si="2"/>
        <v>23826697</v>
      </c>
    </row>
    <row r="67" spans="1:7" x14ac:dyDescent="0.25">
      <c r="A67" s="23" t="s">
        <v>72</v>
      </c>
      <c r="B67" s="24">
        <v>11596473.09</v>
      </c>
      <c r="C67" s="24">
        <v>0</v>
      </c>
      <c r="D67" s="25">
        <f t="shared" si="1"/>
        <v>11596473.09</v>
      </c>
      <c r="E67" s="24">
        <v>2899117.75</v>
      </c>
      <c r="F67" s="24">
        <v>2899117.75</v>
      </c>
      <c r="G67" s="25">
        <f t="shared" si="2"/>
        <v>8697355.3399999999</v>
      </c>
    </row>
    <row r="68" spans="1:7" x14ac:dyDescent="0.25">
      <c r="A68" s="23" t="s">
        <v>73</v>
      </c>
      <c r="B68" s="24">
        <v>9215535.9399999995</v>
      </c>
      <c r="C68" s="24">
        <v>0</v>
      </c>
      <c r="D68" s="25">
        <f t="shared" si="1"/>
        <v>9215535.9399999995</v>
      </c>
      <c r="E68" s="24">
        <v>2303883.9700000002</v>
      </c>
      <c r="F68" s="24">
        <v>2303883.9700000002</v>
      </c>
      <c r="G68" s="25">
        <f t="shared" si="2"/>
        <v>6911651.9699999988</v>
      </c>
    </row>
    <row r="69" spans="1:7" x14ac:dyDescent="0.25">
      <c r="A69" s="23" t="s">
        <v>74</v>
      </c>
      <c r="B69" s="24">
        <v>13073293</v>
      </c>
      <c r="C69" s="24">
        <v>0</v>
      </c>
      <c r="D69" s="25">
        <f t="shared" si="1"/>
        <v>13073293</v>
      </c>
      <c r="E69" s="24">
        <v>3268323.24</v>
      </c>
      <c r="F69" s="24">
        <v>3268323.24</v>
      </c>
      <c r="G69" s="25">
        <f t="shared" si="2"/>
        <v>9804969.7599999998</v>
      </c>
    </row>
    <row r="70" spans="1:7" x14ac:dyDescent="0.25">
      <c r="A70" s="26" t="s">
        <v>75</v>
      </c>
      <c r="B70" s="27"/>
      <c r="C70" s="27"/>
      <c r="D70" s="27"/>
      <c r="E70" s="27"/>
      <c r="F70" s="27"/>
      <c r="G70" s="27"/>
    </row>
    <row r="71" spans="1:7" x14ac:dyDescent="0.25">
      <c r="A71" s="28" t="s">
        <v>76</v>
      </c>
      <c r="B71" s="29">
        <f>SUM(B72:B82)</f>
        <v>255601343.59999999</v>
      </c>
      <c r="C71" s="29">
        <f t="shared" ref="C71:G71" si="3">SUM(C72:C82)</f>
        <v>1095000</v>
      </c>
      <c r="D71" s="29">
        <f t="shared" si="3"/>
        <v>256696343.59999999</v>
      </c>
      <c r="E71" s="29">
        <f t="shared" si="3"/>
        <v>40383502.609999999</v>
      </c>
      <c r="F71" s="29">
        <f t="shared" si="3"/>
        <v>36078266.760000005</v>
      </c>
      <c r="G71" s="29">
        <f t="shared" si="3"/>
        <v>216312840.99000001</v>
      </c>
    </row>
    <row r="72" spans="1:7" x14ac:dyDescent="0.25">
      <c r="A72" s="23" t="s">
        <v>36</v>
      </c>
      <c r="B72" s="24">
        <v>2000000</v>
      </c>
      <c r="C72" s="24">
        <v>0</v>
      </c>
      <c r="D72" s="25">
        <f t="shared" ref="D72:D82" si="4">B72+C72</f>
        <v>2000000</v>
      </c>
      <c r="E72" s="24">
        <v>0</v>
      </c>
      <c r="F72" s="24">
        <v>0</v>
      </c>
      <c r="G72" s="25">
        <f t="shared" ref="G72:G82" si="5">D72-E72</f>
        <v>2000000</v>
      </c>
    </row>
    <row r="73" spans="1:7" x14ac:dyDescent="0.25">
      <c r="A73" s="23" t="s">
        <v>38</v>
      </c>
      <c r="B73" s="24">
        <v>5650000</v>
      </c>
      <c r="C73" s="24">
        <v>0</v>
      </c>
      <c r="D73" s="25">
        <f t="shared" si="4"/>
        <v>5650000</v>
      </c>
      <c r="E73" s="24">
        <v>0</v>
      </c>
      <c r="F73" s="24">
        <v>0</v>
      </c>
      <c r="G73" s="25">
        <f t="shared" si="5"/>
        <v>5650000</v>
      </c>
    </row>
    <row r="74" spans="1:7" x14ac:dyDescent="0.25">
      <c r="A74" s="23" t="s">
        <v>39</v>
      </c>
      <c r="B74" s="24">
        <v>12925567.789999999</v>
      </c>
      <c r="C74" s="24">
        <v>0</v>
      </c>
      <c r="D74" s="25">
        <f t="shared" si="4"/>
        <v>12925567.789999999</v>
      </c>
      <c r="E74" s="24">
        <v>2953545.79</v>
      </c>
      <c r="F74" s="24">
        <v>174729.17</v>
      </c>
      <c r="G74" s="25">
        <f t="shared" si="5"/>
        <v>9972022</v>
      </c>
    </row>
    <row r="75" spans="1:7" x14ac:dyDescent="0.25">
      <c r="A75" s="23" t="s">
        <v>42</v>
      </c>
      <c r="B75" s="24">
        <v>49888294.560000002</v>
      </c>
      <c r="C75" s="24">
        <v>0</v>
      </c>
      <c r="D75" s="25">
        <f t="shared" si="4"/>
        <v>49888294.560000002</v>
      </c>
      <c r="E75" s="24">
        <v>0</v>
      </c>
      <c r="F75" s="24">
        <v>0</v>
      </c>
      <c r="G75" s="25">
        <f t="shared" si="5"/>
        <v>49888294.560000002</v>
      </c>
    </row>
    <row r="76" spans="1:7" x14ac:dyDescent="0.25">
      <c r="A76" s="23" t="s">
        <v>45</v>
      </c>
      <c r="B76" s="24">
        <v>9029862</v>
      </c>
      <c r="C76" s="24">
        <v>0</v>
      </c>
      <c r="D76" s="25">
        <f t="shared" si="4"/>
        <v>9029862</v>
      </c>
      <c r="E76" s="24">
        <v>1008882.82</v>
      </c>
      <c r="F76" s="24">
        <v>959004.18</v>
      </c>
      <c r="G76" s="25">
        <f t="shared" si="5"/>
        <v>8020979.1799999997</v>
      </c>
    </row>
    <row r="77" spans="1:7" x14ac:dyDescent="0.25">
      <c r="A77" s="23" t="s">
        <v>46</v>
      </c>
      <c r="B77" s="24">
        <v>1500000</v>
      </c>
      <c r="C77" s="24">
        <v>0</v>
      </c>
      <c r="D77" s="25">
        <f t="shared" si="4"/>
        <v>1500000</v>
      </c>
      <c r="E77" s="24">
        <v>0</v>
      </c>
      <c r="F77" s="24">
        <v>0</v>
      </c>
      <c r="G77" s="25">
        <f t="shared" si="5"/>
        <v>1500000</v>
      </c>
    </row>
    <row r="78" spans="1:7" x14ac:dyDescent="0.25">
      <c r="A78" s="23" t="s">
        <v>47</v>
      </c>
      <c r="B78" s="24">
        <v>170870351</v>
      </c>
      <c r="C78" s="24">
        <v>0</v>
      </c>
      <c r="D78" s="25">
        <f t="shared" si="4"/>
        <v>170870351</v>
      </c>
      <c r="E78" s="24">
        <v>35479085.969999999</v>
      </c>
      <c r="F78" s="24">
        <v>34002545.380000003</v>
      </c>
      <c r="G78" s="25">
        <f t="shared" si="5"/>
        <v>135391265.03</v>
      </c>
    </row>
    <row r="79" spans="1:7" x14ac:dyDescent="0.25">
      <c r="A79" s="23" t="s">
        <v>48</v>
      </c>
      <c r="B79" s="24">
        <v>0</v>
      </c>
      <c r="C79" s="24">
        <v>1095000</v>
      </c>
      <c r="D79" s="25">
        <f t="shared" si="4"/>
        <v>1095000</v>
      </c>
      <c r="E79" s="24">
        <v>331100</v>
      </c>
      <c r="F79" s="24">
        <v>331100</v>
      </c>
      <c r="G79" s="25">
        <f t="shared" si="5"/>
        <v>763900</v>
      </c>
    </row>
    <row r="80" spans="1:7" x14ac:dyDescent="0.25">
      <c r="A80" s="23" t="s">
        <v>60</v>
      </c>
      <c r="B80" s="24">
        <v>312000</v>
      </c>
      <c r="C80" s="24">
        <v>0</v>
      </c>
      <c r="D80" s="25">
        <f t="shared" si="4"/>
        <v>312000</v>
      </c>
      <c r="E80" s="24">
        <v>40009.99</v>
      </c>
      <c r="F80" s="24">
        <v>40009.99</v>
      </c>
      <c r="G80" s="25">
        <f t="shared" si="5"/>
        <v>271990.01</v>
      </c>
    </row>
    <row r="81" spans="1:7" x14ac:dyDescent="0.25">
      <c r="A81" s="23" t="s">
        <v>71</v>
      </c>
      <c r="B81" s="24">
        <v>3425268.25</v>
      </c>
      <c r="C81" s="24">
        <v>0</v>
      </c>
      <c r="D81" s="25">
        <f t="shared" si="4"/>
        <v>3425268.25</v>
      </c>
      <c r="E81" s="24">
        <v>570878.04</v>
      </c>
      <c r="F81" s="24">
        <v>570878.04</v>
      </c>
      <c r="G81" s="25">
        <f t="shared" si="5"/>
        <v>2854390.21</v>
      </c>
    </row>
    <row r="82" spans="1:7" x14ac:dyDescent="0.25">
      <c r="A82" s="26" t="s">
        <v>75</v>
      </c>
      <c r="B82" s="27"/>
      <c r="C82" s="27"/>
      <c r="D82" s="25">
        <f t="shared" si="4"/>
        <v>0</v>
      </c>
      <c r="E82" s="25"/>
      <c r="F82" s="25"/>
      <c r="G82" s="25">
        <f t="shared" si="5"/>
        <v>0</v>
      </c>
    </row>
    <row r="83" spans="1:7" x14ac:dyDescent="0.25">
      <c r="A83" s="28" t="s">
        <v>77</v>
      </c>
      <c r="B83" s="29">
        <f>B9+B71</f>
        <v>1013306528.7600001</v>
      </c>
      <c r="C83" s="29">
        <f t="shared" ref="C83:F83" si="6">C9+C71</f>
        <v>11166158.82</v>
      </c>
      <c r="D83" s="29">
        <f>B83+C83</f>
        <v>1024472687.5800002</v>
      </c>
      <c r="E83" s="29">
        <f t="shared" si="6"/>
        <v>173388973.53999996</v>
      </c>
      <c r="F83" s="29">
        <f t="shared" si="6"/>
        <v>163923435.38</v>
      </c>
      <c r="G83" s="29">
        <f>D83-E83</f>
        <v>851083714.0400002</v>
      </c>
    </row>
    <row r="84" spans="1:7" x14ac:dyDescent="0.25">
      <c r="A84" s="30"/>
      <c r="B84" s="31"/>
      <c r="C84" s="31"/>
      <c r="D84" s="31"/>
      <c r="E84" s="31"/>
      <c r="F84" s="31"/>
      <c r="G84" s="31"/>
    </row>
    <row r="85" spans="1:7" x14ac:dyDescent="0.25">
      <c r="A85" t="s">
        <v>78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b)</vt:lpstr>
      <vt:lpstr>'Formato 6 b)'!Área_de_impresión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2026-05-04T18:05:46Z</cp:lastPrinted>
  <dcterms:created xsi:type="dcterms:W3CDTF">2026-05-04T18:04:58Z</dcterms:created>
  <dcterms:modified xsi:type="dcterms:W3CDTF">2026-05-04T18:06:08Z</dcterms:modified>
</cp:coreProperties>
</file>