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esktop\DIFUSION FINANCIERA 2022\2026\"/>
    </mc:Choice>
  </mc:AlternateContent>
  <bookViews>
    <workbookView xWindow="-105" yWindow="-105" windowWidth="23250" windowHeight="12570"/>
  </bookViews>
  <sheets>
    <sheet name="COG" sheetId="12" r:id="rId1"/>
    <sheet name="CA" sheetId="3" r:id="rId2"/>
    <sheet name="TG" sheetId="2" r:id="rId3"/>
    <sheet name="CF" sheetId="4" r:id="rId4"/>
    <sheet name="PRIORIDADES" sheetId="6" r:id="rId5"/>
    <sheet name="PROGRAMAS Y PROYECTOS" sheetId="5" r:id="rId6"/>
    <sheet name="ANALITICO DE PLAZAS" sheetId="1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ISR2">[1]TABLAS!$I$3:$K$10</definedName>
    <definedName name="_____ISR2">[1]TABLAS!$I$3:$K$10</definedName>
    <definedName name="___ENE01">#REF!</definedName>
    <definedName name="___HAS2">#REF!</definedName>
    <definedName name="___ISR10">[2]TABLAS!$A$17:$D$24</definedName>
    <definedName name="___ISR2">[2]TABLAS!$A$5:$D$12</definedName>
    <definedName name="___se2">#REF!</definedName>
    <definedName name="__ENE01">#REF!</definedName>
    <definedName name="__HAS2">#REF!</definedName>
    <definedName name="__ISR10">[2]TABLAS!$A$17:$D$24</definedName>
    <definedName name="__ISR2">[2]TABLAS!$A$5:$D$12</definedName>
    <definedName name="__se2">#REF!</definedName>
    <definedName name="_ENE01">#REF!</definedName>
    <definedName name="_xlnm._FilterDatabase" localSheetId="6" hidden="1">'ANALITICO DE PLAZAS'!$A$4:$D$54</definedName>
    <definedName name="_xlnm._FilterDatabase" localSheetId="3" hidden="1">CF!$A$4:$B$8</definedName>
    <definedName name="_HAS2">#REF!</definedName>
    <definedName name="_Hlk484505948">#REF!</definedName>
    <definedName name="_ISR1">#REF!</definedName>
    <definedName name="_ISR2">[3]TABLAS!$I$3:$K$10</definedName>
    <definedName name="_se2">#REF!</definedName>
    <definedName name="ABRIL">#REF!</definedName>
    <definedName name="_xlnm.Print_Area" localSheetId="6">'ANALITICO DE PLAZAS'!$A$1:$D$54</definedName>
    <definedName name="_xlnm.Print_Area" localSheetId="1">CA!$A$1:$B$66</definedName>
    <definedName name="_xlnm.Print_Area" localSheetId="3">CF!$A$1:$B$8</definedName>
    <definedName name="_xlnm.Print_Area" localSheetId="0">COG!$A$1:$B$76</definedName>
    <definedName name="_xlnm.Print_Area" localSheetId="4">PRIORIDADES!$A$1:$A$8</definedName>
    <definedName name="_xlnm.Print_Area" localSheetId="5">'PROGRAMAS Y PROYECTOS'!$A$1:$A$41</definedName>
    <definedName name="_xlnm.Print_Area" localSheetId="2">TG!$A$1:$B$9</definedName>
    <definedName name="_xlnm.Database">#REF!</definedName>
    <definedName name="cas">#REF!</definedName>
    <definedName name="CONVERSION">#REF!</definedName>
    <definedName name="DESCRIPCIÓN">[2]TABLAS!#REF!</definedName>
    <definedName name="DESCUENTO">#REF!</definedName>
    <definedName name="dos">#REF!</definedName>
    <definedName name="ESC">#REF!</definedName>
    <definedName name="fe">#REF!</definedName>
    <definedName name="fijo">#REF!</definedName>
    <definedName name="HAS">#REF!</definedName>
    <definedName name="IMPRIMIR">#REF!</definedName>
    <definedName name="INGR">[3]TABLAS!$A$14:$A$20</definedName>
    <definedName name="ISR">[4]ISR!$A$4:$D$14</definedName>
    <definedName name="ISRANUAL">[4]ISR!$J$4:$M$14</definedName>
    <definedName name="ISRCAT">[5]ISR!$J$4:$M$14</definedName>
    <definedName name="ISRMENSUAL">[6]ISR!$A$4:$D$14</definedName>
    <definedName name="jul">#REF!</definedName>
    <definedName name="mar">#REF!</definedName>
    <definedName name="ooo">#REF!</definedName>
    <definedName name="ORDENAR">#REF!</definedName>
    <definedName name="paraordenar">#REF!</definedName>
    <definedName name="SAE">[4]ISR!$F$4:$H$14</definedName>
    <definedName name="SAEMENSUAL">[6]ISR!$F$4:$H$14</definedName>
    <definedName name="sep">#REF!</definedName>
    <definedName name="SILVIA">#REF!</definedName>
    <definedName name="ss">#REF!</definedName>
    <definedName name="ssss">#REF!</definedName>
    <definedName name="SUB">[2]TABLAS!#REF!</definedName>
    <definedName name="SUBE">[2]TABLAS!$A$28:$C$38</definedName>
    <definedName name="subs">#REF!</definedName>
    <definedName name="subsidio">[7]ISR1!$A$19:$C$29</definedName>
    <definedName name="_xlnm.Print_Titles" localSheetId="1">CA!$1:$3</definedName>
    <definedName name="_xlnm.Print_Titles" localSheetId="0">COG!$1:$3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3" l="1"/>
  <c r="B5" i="3"/>
  <c r="B4" i="2"/>
  <c r="B4" i="4"/>
  <c r="B4" i="3" l="1"/>
  <c r="B4" i="12"/>
</calcChain>
</file>

<file path=xl/sharedStrings.xml><?xml version="1.0" encoding="utf-8"?>
<sst xmlns="http://schemas.openxmlformats.org/spreadsheetml/2006/main" count="275" uniqueCount="259">
  <si>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</si>
  <si>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</si>
  <si>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</si>
  <si>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</si>
  <si>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</si>
  <si>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</si>
  <si>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</si>
  <si>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</si>
  <si>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</si>
  <si>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</si>
  <si>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</si>
  <si>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</si>
  <si>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</si>
  <si>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</si>
  <si>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</si>
  <si>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</si>
  <si>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</si>
  <si>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</si>
  <si>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</si>
  <si>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</si>
  <si>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</si>
  <si>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</si>
  <si>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</si>
  <si>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</si>
  <si>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</si>
  <si>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</si>
  <si>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</si>
  <si>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</si>
  <si>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</si>
  <si>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</si>
  <si>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</si>
  <si>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</si>
  <si>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</si>
  <si>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</si>
  <si>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</si>
  <si>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</si>
  <si>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</si>
  <si>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</si>
  <si>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</si>
  <si>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</si>
  <si>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</si>
  <si>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</si>
  <si>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</si>
  <si>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</si>
  <si>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</si>
  <si>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</si>
  <si>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</si>
  <si>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</si>
  <si>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</si>
  <si>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</si>
  <si>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</si>
  <si>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</si>
  <si>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</si>
  <si>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</si>
  <si>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</si>
  <si>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</si>
  <si>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</si>
  <si>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</si>
  <si>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</si>
  <si>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</si>
  <si>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</si>
  <si>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</si>
  <si>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</si>
  <si>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</si>
  <si>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</si>
  <si>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</si>
  <si>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</si>
  <si>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</si>
  <si>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</si>
  <si>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</si>
  <si>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</t>
  </si>
  <si>
    <t>31111M130070400 DIRECCIÓN DE ARCHIVO MUNICIPAL</t>
  </si>
  <si>
    <t>31111M130090200 DIRECCIÓN DE INGRESOS</t>
  </si>
  <si>
    <t>31111M130090400 COORDINACIÓN GENERAL DE FINANZAS</t>
  </si>
  <si>
    <t>31111M130090500 COORDINACIÓN GENERAL DE ADMINISTRACIÓN</t>
  </si>
  <si>
    <t>31111M130090600 DIRECCIÓN DE ADQUISICIONES Y SERVICIOS GENERALES</t>
  </si>
  <si>
    <t>31111M130090700 DIRECCIÓN DE RECURSOS HUMANOS</t>
  </si>
  <si>
    <t>31111M130100200 DIRECCIÓN DE SERVICIOS COMPLEMENTARIOS</t>
  </si>
  <si>
    <t>31111M130100300 DIRECCIÓN DE SERVICIOS BÁSICOS</t>
  </si>
  <si>
    <t>31111M130120100 DIRECCIÓN GENERAL DE OBRA PÚBLICA</t>
  </si>
  <si>
    <t>31111M130130400 DIRECCIÓN DE PROTECCIÓN CIVIL</t>
  </si>
  <si>
    <t>31111M130130500 DIRECCIÓN DE FISCALIZACIÓN Y CONTROL DE REGLAMENTOS</t>
  </si>
  <si>
    <t>31111M130150100 DIRECCIÓN GENERAL DE DESARROLLO SOCIAL Y HUMANO</t>
  </si>
  <si>
    <t>31111M130150600 DIRECCIÓN DE SALUD</t>
  </si>
  <si>
    <t>31111M130160200 DIRECCIÓN DE PROMOCIÓN TURÍSTICA</t>
  </si>
  <si>
    <t>31111M130170300 DIRECCIÓN DE MUSEO DE LAS MOMIAS</t>
  </si>
  <si>
    <t>31111M130900100 DESARROLLO INTEGRAL PARA LA FAMILIA (DIF) MUNICIPAL</t>
  </si>
  <si>
    <t>31111M130900300 INSTITUTO MUNICIPAL DE PLANEACIÓN DE GUANAJUATO</t>
  </si>
  <si>
    <t>OTRAS NO CLASIFICADAS EN FUNCIONES ANTERIORES</t>
  </si>
  <si>
    <t>IMPORTE</t>
  </si>
  <si>
    <t>MUNICIPIO DE GUANAJUATO</t>
  </si>
  <si>
    <t>CLASIFICACIÓN POR OBJETO DEL GASTO</t>
  </si>
  <si>
    <t>CLASIFICACIÓN ADMINISTRATIVA</t>
  </si>
  <si>
    <t>ÓRGANO EJECUTIVO MUNICIPAL (AYUNTAMIENTO)</t>
  </si>
  <si>
    <t>CLASIFICACIÓN POR TIPO DE GASTO</t>
  </si>
  <si>
    <t>CLASIFICACIÓN FUNCIONAL DEL GASTO</t>
  </si>
  <si>
    <t>PRIORIDADES DE GASTO</t>
  </si>
  <si>
    <t>PROGRAMAS Y PROYECTOS</t>
  </si>
  <si>
    <t>E0001 ATENCIÓN A LA POBLACIÓN DEL MUNICIPIO</t>
  </si>
  <si>
    <t>E0002 EFECTIVA COMUNICACIÓN Y DIFUSIÓN DE LOGROS Y SERVICIOS EN LA ADMINISTRACIÓN MUNICIPAL</t>
  </si>
  <si>
    <t>E0004 TRANSPARENCIA Y ACCESO A LA INFORMACIÓN PÚBLICA</t>
  </si>
  <si>
    <t>E0005 RECAUDACIÓN DE INGRESOS</t>
  </si>
  <si>
    <t>E0006 MEJORES CONDICIONES DE HIGIENE EN EL ENTORNO COMUNITARIO</t>
  </si>
  <si>
    <t>E0007 SERVICIO DE ALUMBRADO PARA LOS ESPACIOS PÚBLICOS</t>
  </si>
  <si>
    <t>E0009 APROVECHAMIENTO DEL MEDIO AMBIENTE</t>
  </si>
  <si>
    <t>E0011 PREVENCIÓN Y ATENCIÓN DE DELITOS</t>
  </si>
  <si>
    <t>E0012 VIGILANCIA DEL TRÁNSITO PÚBLICO EN APEGO A LA NORMATIVIDAD EN MATERIA VIAL</t>
  </si>
  <si>
    <t>E0013 FORTALECIMIENTO DEL SISTEMA DE TRANSPORTE PÚBLICO</t>
  </si>
  <si>
    <t>E0014 CONTROL Y MITIGACIÓN DE RIESGOS EN MATERIA DE PROTECCIÓN CIVIL</t>
  </si>
  <si>
    <t>E0015 REGULARIZACIÓN DE LAS ACTIVIDADES DE COMERCIO EN VÍA PÚBLICA, EVENTOS Y ESTABLECIMIENTOS MERCANTILES Y DE SERVICIOS</t>
  </si>
  <si>
    <t>E0019 IMAGEN URBANA</t>
  </si>
  <si>
    <t>E0021 APOYO A UNIDADES DE PRODUCCIÓN</t>
  </si>
  <si>
    <t>E0024 PROMOCIÓN TURÍSTICA</t>
  </si>
  <si>
    <t>E0026 APOYO PARA LA COLOCACIÓN EN UN EMPLEO FORMAL</t>
  </si>
  <si>
    <t>E0027 PROMOCIÓN DE NUEVAS EMPRESAS</t>
  </si>
  <si>
    <t>E0028 PROMOCIÓN DE LA OFERTA CULTURAL LOCAL</t>
  </si>
  <si>
    <t>E0029 APOYO PARA REFORZAR LA CONTINUIDAD EDUCATIVA</t>
  </si>
  <si>
    <t>R0001 OPORTUNA RESOLUCIÓN DE ASUNTOS DE CARÁCTER PÚBLICO E INSTITUCIONAL</t>
  </si>
  <si>
    <t>R0002 LEGALIDAD EN LOS ACTOS Y RESOLUCIONES ADMINISTRATIVAS</t>
  </si>
  <si>
    <t>R0004 APOYO PARA EL DESARROLLO DE LA POBLACIÓN</t>
  </si>
  <si>
    <t>R0006 CONTINGENCIAS</t>
  </si>
  <si>
    <t>K0001 GESTIÓN DE LA INFRAESTRUCTURA DE OBRA PÚBLICA</t>
  </si>
  <si>
    <t>M0001 RECURSOS PÚBLICOS EFICIENTEMENTE ADMINISTRADOS EN BENEFICIO DE LA POBLACIÓN DEL MUNICIPIO</t>
  </si>
  <si>
    <t>O0001 PREVENCIÓN Y DETECCIÓN DE IRREGULARIDADES EN LA ADMINISTRACIÓN MUNICIPAL</t>
  </si>
  <si>
    <t>ANALÍTICO DE PLAZAS</t>
  </si>
  <si>
    <t>PLAZA/PUESTO</t>
  </si>
  <si>
    <t>NÚMERO DE PLAZAS</t>
  </si>
  <si>
    <t>REMUNERACIONES</t>
  </si>
  <si>
    <t>DE</t>
  </si>
  <si>
    <t>HASTA</t>
  </si>
  <si>
    <t>PRESIDENTE/A MUNICIPAL</t>
  </si>
  <si>
    <t>SECRETARIO/A DE SEGURIDAD</t>
  </si>
  <si>
    <t>REGIDOR/A</t>
  </si>
  <si>
    <t>COORDINADOR/A GENERAL</t>
  </si>
  <si>
    <t>SECRETARIO/A PARTICULAR</t>
  </si>
  <si>
    <t>CONTRALOR/A</t>
  </si>
  <si>
    <t>DIRECTOR/A DE AREA</t>
  </si>
  <si>
    <t>SECRETARIO/A DE JUZGADO</t>
  </si>
  <si>
    <t>COORDINADOR/A EJECUTIVO/A B</t>
  </si>
  <si>
    <t>PROFESIONAL ADMINISTRATIVO/A A</t>
  </si>
  <si>
    <t>JUEZ/A CALIFICADOR/A</t>
  </si>
  <si>
    <t>ESPECIALISTA OPERATIVO/A</t>
  </si>
  <si>
    <t>ACTUARIO/A</t>
  </si>
  <si>
    <t>PSICOLOGO/A</t>
  </si>
  <si>
    <t>PROMOTOR/A A</t>
  </si>
  <si>
    <t>PROFESIONAL ADMINISTRATIVO/A B</t>
  </si>
  <si>
    <t>AUXILIAR ESPECIALIZADO/A</t>
  </si>
  <si>
    <t>PRIMER/A OFICIAL DE POLICIA VIAL</t>
  </si>
  <si>
    <t>ADMINISTRATIVO/A ESPECIALIZADO/A</t>
  </si>
  <si>
    <t>INSPECTOR/A</t>
  </si>
  <si>
    <t>RADIO OPERADOR/A</t>
  </si>
  <si>
    <t>TECNICO/A ESPECIALIZADO/A</t>
  </si>
  <si>
    <t>AUXILIAR OPERATIVO/A A</t>
  </si>
  <si>
    <t>TECNICO/A OPERATIVO/A</t>
  </si>
  <si>
    <t>PROYECTISTA</t>
  </si>
  <si>
    <t>TECNICO/A ADMINISTRATIVO/A</t>
  </si>
  <si>
    <t>COMISARIO/A</t>
  </si>
  <si>
    <t>OFICIAL</t>
  </si>
  <si>
    <t>SUBOFICIAL</t>
  </si>
  <si>
    <t>POLICIA 1°</t>
  </si>
  <si>
    <t>POLICIA 2°</t>
  </si>
  <si>
    <t>POLICIA 3°</t>
  </si>
  <si>
    <t>POLICIA</t>
  </si>
  <si>
    <t>OTRAS ENTIDADES PARAESTATALES Y ORGANISMOS</t>
  </si>
  <si>
    <t>31111M130090100 TESORERÍA MUNICIPAL</t>
  </si>
  <si>
    <t>31111M130120300 DIRECCIÓN DE CONSTRUCCIÓN</t>
  </si>
  <si>
    <t>31111M130120400 DIRECCIÓN DE PROGRAMACIÓN DE OBRA, ESTUDIOS Y PROYECTOS</t>
  </si>
  <si>
    <t>31111M130120500 DIRECCIÓN DE MANTENIMIENTO</t>
  </si>
  <si>
    <t>31111M130130100 SECRETARÍA DE SEGURIDAD CIUDADANA</t>
  </si>
  <si>
    <t>31111M130130300 COMISARÍA DE LA POLICÍA PREVENTIVA</t>
  </si>
  <si>
    <t>31111M130130600 PROCURADURIA AUXILIAR PARA LA PROTECCION DE NIÑAS, NIÑOS Y ADOLESCENTES</t>
  </si>
  <si>
    <t>SERVICIOS DE COMUNICACIÓN SOCIAL Y PUBLICIDAD</t>
  </si>
  <si>
    <t>EQUIPO E INSTRUMENTAL MÉDICO Y DE LABORATORIO</t>
  </si>
  <si>
    <t>TESORERO/A MUNICIPAL</t>
  </si>
  <si>
    <t>SECRETARIO/A DEL H. AYUNTAMIENTO</t>
  </si>
  <si>
    <t>SINDICO/A</t>
  </si>
  <si>
    <t>DIRECTOR/A GENERAL A</t>
  </si>
  <si>
    <t>DIRECTOR/A GENERAL</t>
  </si>
  <si>
    <t>SUBDIRECTOR/A GENERAL A</t>
  </si>
  <si>
    <t>DIRECTOR/A DE AREA A</t>
  </si>
  <si>
    <t>JUEZ/A ADMINISTRATIVO/A MUNICIPAL</t>
  </si>
  <si>
    <t>SUBDIRECTOR/A A</t>
  </si>
  <si>
    <t>SUBDIRECTOR/A OPERATIVO/A DE POLICIA VIAL</t>
  </si>
  <si>
    <t>COORDINADOR/A EJECUTIVO/A A</t>
  </si>
  <si>
    <t>PRIMER/A COMANDANTE DE POLICIA VIAL</t>
  </si>
  <si>
    <t>ESPECIALISTA DE SERVICIOS</t>
  </si>
  <si>
    <t>SUPERVISOR/A DE OBRA</t>
  </si>
  <si>
    <t>SEGUNDO/A COMANDANTE DE POLICIA VIAL</t>
  </si>
  <si>
    <t>OFICIAL DE POLICIA VIAL</t>
  </si>
  <si>
    <t>AGENTE DE POLICIA VIAL</t>
  </si>
  <si>
    <t>E0017 FOMENTO DE ACTIVIDADES DEPORTIVAS Y RECREATIVAS EN EL CENTRO DE CONVIVENCIA FAMILIAR EL ENCINO</t>
  </si>
  <si>
    <t>E0018 ARTICULACIÓN E INTERVENCIÓN</t>
  </si>
  <si>
    <t>E0022 CONTROL Y ASISTENCIA ANIMAL</t>
  </si>
  <si>
    <t>E0023 PREVENCIÓN EN SALUD</t>
  </si>
  <si>
    <t>E0025 FORTALECIMIENTO MiPyMES</t>
  </si>
  <si>
    <t>E0032 EFECTIVA PROTECCIÓN Y RESTITUCIÓN DE LOS DERECHOS DE NIÑAS, NIÑOS Y ADOLESCENTES DEL MUNICIPIO DE GUANAJUATO</t>
  </si>
  <si>
    <t>E0033 MEJORAMIENTO DE VIVIENDA DE MANERA SUSTENTABLE</t>
  </si>
  <si>
    <t>Gasto de Capital</t>
  </si>
  <si>
    <t>Amortización de la Deuda y Disminución de Pasivos</t>
  </si>
  <si>
    <t>Pensiones y Jubilaciones</t>
  </si>
  <si>
    <t>Participaciones</t>
  </si>
  <si>
    <t>31111M130010500 PRESIDENTE MUNICIPAL</t>
  </si>
  <si>
    <t>31111M130010100 OFICINA DE LA PRESIDENCIA MUNICIPAL</t>
  </si>
  <si>
    <t>31111M130010400 UNIDAD DE INNOVACIÓN Y POLÍTICAS PÚBLICAS</t>
  </si>
  <si>
    <t>31111M130020100 SINDICATURA Y REGIDURÍA</t>
  </si>
  <si>
    <t>31111M130050100 CONTRALORÍA MUNICIPAL</t>
  </si>
  <si>
    <t>31111M130070300 DIRECCIÓN GENERAL DE LA FUNCIÓN EDILICIA</t>
  </si>
  <si>
    <t>31111M130070500 UNIDAD DE TRANSPARENCIA Y ACCESO A LA INFORMACIÓN PÚBLICA</t>
  </si>
  <si>
    <t>31111M130080100 DIRECCIÓN GENERAL DE SERVICIOS JURÍDICOS</t>
  </si>
  <si>
    <t>31111M130210100 DIRECCIÓN GENERAL DE DESARROLLO URBANO</t>
  </si>
  <si>
    <t>31111M130210200 DIRECCIÓN TÉCNICA ADMINISTRATIVA DU</t>
  </si>
  <si>
    <t>31111M130210300 DIRECCIÓN DE ADMINISTRACIÓN URBANA</t>
  </si>
  <si>
    <t>31111M130210400 DIRECCIÓN DE IMAGEN URBANA Y GESTION DEL CENTRO HISTORICO</t>
  </si>
  <si>
    <t>31111M130210500 DIRECCIÓN DE LA TENENCIA DE LA TIERRA</t>
  </si>
  <si>
    <t>31111M130180200 DIRECCIÓN GENERAL DE MEDIO AMBIENTE</t>
  </si>
  <si>
    <t>31111M130180100 DIRECCIÓN DE GESTIÓN AMBIENTAL</t>
  </si>
  <si>
    <t>31111M130120200 DIRECCIÓN TÉCNICA ADMINISTRATIVA OP</t>
  </si>
  <si>
    <t>31111M130130200 SUBSECRETARIA DE TRÁNSITO, MOVILIDAD Y TRANSPORTE</t>
  </si>
  <si>
    <t>31111M130130700 DIRECCIÓN DEL CENTRO DE COMPUTO, COMANDO, COMUNICACIONES Y CONTROL</t>
  </si>
  <si>
    <t>31111M130170200 DIRECCIÓN DE JUVENTUDES</t>
  </si>
  <si>
    <t>PRESUPUESTO DE EGRESOS EJERCICIO FISCAL 2026</t>
  </si>
  <si>
    <t>31111M130900200 COMISIÓN MUNICIPAL DEL DEPORTE DE GUANAJUATO (COMUDEG)</t>
  </si>
  <si>
    <t>31111M130900400 INSTITUTO MUNICIPAL PARA LA ATENCION INTEGRAL DE LAS MUJERES (IMAIM) DEL MUNICIPIO DE GUANAJUATO.</t>
  </si>
  <si>
    <t>PRESUPUESTO DE EGRESOS PARA EL EJERCICIO FISCAL 2026</t>
  </si>
  <si>
    <t>31111M130010200 SECRETARÍA EJECUTIVA</t>
  </si>
  <si>
    <t>31111M130010600 UNIDAD DE COMUNICACIÓN SOCIAL</t>
  </si>
  <si>
    <t>31111M130070100 SECRETARÍA DEL AYUNTAMIENTO</t>
  </si>
  <si>
    <t>31111M130070600 DIRECCIÓN DE GOBIERNO</t>
  </si>
  <si>
    <t>31111M130200100 JUZGADO ADMINISTRATIVO MUNICIPAL</t>
  </si>
  <si>
    <t>31111M130090300 DIRECCIÓN DE CATASTRO E IMPUESTO PREDIAL</t>
  </si>
  <si>
    <t>31111M130090800 DIRECCIÓN DE TECNOLOGIAS DE LA INFORMACIÓN Y COMUNICACIÓN</t>
  </si>
  <si>
    <t>31111M130100100 DIRECCIÓN GENERAL DE SERVICIOS PÚBLICOS</t>
  </si>
  <si>
    <t>31111M130100400 SUBDIRECCIÓN DE ALUMBRADO PÚBLICO</t>
  </si>
  <si>
    <t>31111M130150200 DIRECCIÓN DE PROGRAMAS Y PARTICIPACION SOCIAL</t>
  </si>
  <si>
    <t>31111M130150300 DIRECCIÓN DE DESARROLLO RURAL Y PROYECTOS PRODUCTIVOS</t>
  </si>
  <si>
    <t>31111M130160100 DIRECCIÓN GENERAL DE TURISMO, HOSPITALIDAD Y ECONOMÍA.</t>
  </si>
  <si>
    <t>31111M130160300 DIRECCIÓN DE POLÍTICA Y DESARROLLO TURÍSTICO</t>
  </si>
  <si>
    <t>31111M130160700 DIRECCION DE FOMENTO ECONÓMICO</t>
  </si>
  <si>
    <t>31111M130170100 DIRECCIÓN GENERAL DE CULTURA Y EDUCACIÓN</t>
  </si>
  <si>
    <t>E0034 DESARROLLO URBANO ORDENADO</t>
  </si>
  <si>
    <t>E0035 VIVIENDA DIGNA</t>
  </si>
  <si>
    <t>E0036 PROTECCIÓN Y CONSERVACIÓN DEL PATRIMONIO CULTURAL</t>
  </si>
  <si>
    <t>E0037 JUSTICIA ADMINISTRATIVA MUNICIPAL</t>
  </si>
  <si>
    <t>E0038 ESPACIOS TALENTOS</t>
  </si>
  <si>
    <t>E0039 ALERTA DE GENERO DEL MUNICIPIO DE GUANAJUATO</t>
  </si>
  <si>
    <t>P0003 INNOVACIÓN GUBERNAMENTAL Y POLÍTICAS PÚBLICAS</t>
  </si>
  <si>
    <t>R0003 SERVICIO Y MANTENIMIENTO A BIENES INFORMATICOS Y TECNOLOGÍAS DE LA INFORMACIÓN</t>
  </si>
  <si>
    <t>Acceso del agua a las comunidades marginalees, integrándose a la red de localidades.</t>
  </si>
  <si>
    <t>Proyectos de infraestructura que faciliten el tránsito y mejoren la conectividad de nuestro municipio.</t>
  </si>
  <si>
    <t>Garantizar el derecho a un ambiente sano, promoviendo la sostenibilidad y el desarrollo urbano responsable.</t>
  </si>
  <si>
    <t>Fortalecer el fomento al Turismo y atracción de inversiones para mejorar la económica del municipio.</t>
  </si>
  <si>
    <t>Fomentar un desarrollo económico que promueva el bienestar económico de los habitantes</t>
  </si>
  <si>
    <t>Impulsar la perspectiva de género en la asignación de los recursos públicos.</t>
  </si>
  <si>
    <t>Mejorar con un gobierno transparente, accesible y participativo, donde se de acercamiento a la ciudadanía.</t>
  </si>
  <si>
    <t>Asignación de recursos priorizando los programas y acciones en beneficio social, económico, cultural y de buen gobierno para la prestación de servicios públicos eficientes.</t>
  </si>
  <si>
    <t>Gasto Corriente</t>
  </si>
  <si>
    <t>GOBIERNO</t>
  </si>
  <si>
    <t>DESARROLLO SOCIAL</t>
  </si>
  <si>
    <t>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</si>
</sst>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43" fontId="10" fillId="0" borderId="1" xfId="1" applyFont="1" applyFill="1" applyBorder="1" applyAlignment="1">
      <alignment horizontal="right" wrapText="1"/>
    </xf>
    <xf numFmtId="43" fontId="9" fillId="4" borderId="1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right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Border="1" applyAlignment="1">
      <alignment horizontal="right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0" fontId="9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40" fontId="10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2" fillId="0" borderId="0" xfId="0" applyFont="1"/>
    <xf numFmtId="0" fontId="12" fillId="2" borderId="1" xfId="0" applyFont="1" applyFill="1" applyBorder="1" applyAlignment="1">
      <alignment horizontal="justify" vertical="center" wrapText="1"/>
    </xf>
    <xf numFmtId="43" fontId="12" fillId="2" borderId="1" xfId="1" applyFont="1" applyFill="1" applyBorder="1" applyAlignment="1">
      <alignment horizontal="justify" vertical="center" wrapText="1"/>
    </xf>
    <xf numFmtId="43" fontId="5" fillId="2" borderId="1" xfId="1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43" fontId="13" fillId="4" borderId="1" xfId="1" applyFont="1" applyFill="1" applyBorder="1" applyAlignment="1">
      <alignment horizontal="center" vertical="center" wrapText="1"/>
    </xf>
    <xf numFmtId="43" fontId="8" fillId="0" borderId="0" xfId="0" applyNumberFormat="1" applyFont="1"/>
    <xf numFmtId="0" fontId="6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wrapText="1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001\Desktop\v3-Anteproyecto%202018-230817\Tabulador%202018\Simapag%202013\ASIMILADOS%20A%20SALARIO%202013\ASIMILABLE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18\AppData\Local\Microsoft\Windows\Temporary%20Internet%20Files\Content.IE5\D681GUCQ\TABULADOR%20SINDICAT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04\AppData\Local\Microsoft\Windows\Temporary%20Internet%20Files\Content.IE5\7PU4LG2W\RH%202013\Tabulador%202013%20C.P%20MAT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\PRESUPUESTO\URIEL\CF\NOMINA\TABULADOR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p.%20Emilio\Desktop\URIEL\CF\NOMINA\NOMINA%20REVIS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\Nueva%20carpeta\TABULADOR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001\Desktop\v3-Anteproyecto%202018-230817\Tabulador%202018\TABULADOR%20%20APLICABLE%20CALCULOS%20COMPLETOS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2013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QUINCENAL"/>
      <sheetName val="MENSUAL"/>
      <sheetName val="TABLAS"/>
      <sheetName val="RECIBOS"/>
      <sheetName val="LIGA"/>
      <sheetName val="00000"/>
      <sheetName val="Hoja1"/>
      <sheetName val="16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>
            <v>0.01</v>
          </cell>
          <cell r="J3">
            <v>0</v>
          </cell>
          <cell r="K3">
            <v>1.92</v>
          </cell>
        </row>
        <row r="4">
          <cell r="I4">
            <v>248.04</v>
          </cell>
          <cell r="J4">
            <v>4.76</v>
          </cell>
          <cell r="K4">
            <v>6.4</v>
          </cell>
        </row>
        <row r="5">
          <cell r="I5">
            <v>2105.21</v>
          </cell>
          <cell r="J5">
            <v>123.61499999999999</v>
          </cell>
          <cell r="K5">
            <v>10.88</v>
          </cell>
        </row>
        <row r="6">
          <cell r="I6">
            <v>3699.7150000000001</v>
          </cell>
          <cell r="J6">
            <v>297.12</v>
          </cell>
          <cell r="K6">
            <v>16</v>
          </cell>
        </row>
        <row r="7">
          <cell r="I7">
            <v>4300.7550000000001</v>
          </cell>
          <cell r="J7">
            <v>393.27499999999998</v>
          </cell>
          <cell r="K7">
            <v>17.920000000000002</v>
          </cell>
        </row>
        <row r="8">
          <cell r="I8">
            <v>5149.18</v>
          </cell>
          <cell r="J8">
            <v>545.30999999999995</v>
          </cell>
          <cell r="K8">
            <v>21.36</v>
          </cell>
        </row>
        <row r="9">
          <cell r="I9">
            <v>10385.15</v>
          </cell>
          <cell r="J9">
            <v>1663.71</v>
          </cell>
          <cell r="K9">
            <v>23.52</v>
          </cell>
        </row>
        <row r="10">
          <cell r="I10">
            <v>16368.42</v>
          </cell>
          <cell r="J10">
            <v>3070.9749999999999</v>
          </cell>
          <cell r="K10">
            <v>30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SINDICATO 2011"/>
    </sheetNames>
    <sheetDataSet>
      <sheetData sheetId="0">
        <row r="5">
          <cell r="A5">
            <v>0.01</v>
          </cell>
          <cell r="B5">
            <v>496.07</v>
          </cell>
          <cell r="C5">
            <v>0</v>
          </cell>
          <cell r="D5">
            <v>1.9199999999999998E-2</v>
          </cell>
        </row>
        <row r="6">
          <cell r="A6">
            <v>496.08</v>
          </cell>
          <cell r="B6">
            <v>4210.41</v>
          </cell>
          <cell r="C6">
            <v>9.52</v>
          </cell>
          <cell r="D6">
            <v>6.4000000000000001E-2</v>
          </cell>
        </row>
        <row r="7">
          <cell r="A7">
            <v>4210.42</v>
          </cell>
          <cell r="B7">
            <v>7399.42</v>
          </cell>
          <cell r="C7">
            <v>247.23</v>
          </cell>
          <cell r="D7">
            <v>0.10879999999999999</v>
          </cell>
        </row>
        <row r="8">
          <cell r="A8">
            <v>7399.43</v>
          </cell>
          <cell r="B8">
            <v>8601.5</v>
          </cell>
          <cell r="C8">
            <v>594.24</v>
          </cell>
          <cell r="D8">
            <v>0.16</v>
          </cell>
        </row>
        <row r="9">
          <cell r="A9">
            <v>8601.51</v>
          </cell>
          <cell r="B9">
            <v>10298.35</v>
          </cell>
          <cell r="C9">
            <v>786.55</v>
          </cell>
          <cell r="D9">
            <v>0.1792</v>
          </cell>
        </row>
        <row r="10">
          <cell r="A10">
            <v>10298.36</v>
          </cell>
          <cell r="B10">
            <v>20770.29</v>
          </cell>
          <cell r="C10">
            <v>1090.6199999999999</v>
          </cell>
          <cell r="D10">
            <v>0.19939999999999999</v>
          </cell>
        </row>
        <row r="11">
          <cell r="A11">
            <v>20770.29</v>
          </cell>
          <cell r="B11">
            <v>32736.83</v>
          </cell>
          <cell r="C11">
            <v>3178.3</v>
          </cell>
          <cell r="D11">
            <v>0.2195</v>
          </cell>
        </row>
        <row r="12">
          <cell r="A12">
            <v>32736.84</v>
          </cell>
          <cell r="B12">
            <v>999999</v>
          </cell>
          <cell r="C12">
            <v>5805.2</v>
          </cell>
          <cell r="D12">
            <v>0.28000000000000003</v>
          </cell>
        </row>
        <row r="17">
          <cell r="A17">
            <v>0.01</v>
          </cell>
          <cell r="B17">
            <v>496.07</v>
          </cell>
          <cell r="C17">
            <v>0</v>
          </cell>
          <cell r="D17">
            <v>1.9199999999999998E-2</v>
          </cell>
        </row>
        <row r="18">
          <cell r="A18">
            <v>496.08</v>
          </cell>
          <cell r="B18">
            <v>4210.41</v>
          </cell>
          <cell r="C18">
            <v>9.52</v>
          </cell>
          <cell r="D18">
            <v>6.4000000000000001E-2</v>
          </cell>
        </row>
        <row r="19">
          <cell r="A19">
            <v>4210.42</v>
          </cell>
          <cell r="B19">
            <v>7399.42</v>
          </cell>
          <cell r="C19">
            <v>247.23000000000002</v>
          </cell>
          <cell r="D19">
            <v>0.10879999999999999</v>
          </cell>
        </row>
        <row r="20">
          <cell r="A20">
            <v>7399.43</v>
          </cell>
          <cell r="B20">
            <v>8601.5</v>
          </cell>
          <cell r="C20">
            <v>594.24</v>
          </cell>
          <cell r="D20">
            <v>0.16</v>
          </cell>
        </row>
        <row r="21">
          <cell r="A21">
            <v>8601.51</v>
          </cell>
          <cell r="B21">
            <v>10298.35</v>
          </cell>
          <cell r="C21">
            <v>786.55000000000007</v>
          </cell>
          <cell r="D21">
            <v>0.1792</v>
          </cell>
        </row>
        <row r="22">
          <cell r="A22">
            <v>10298.36</v>
          </cell>
          <cell r="B22">
            <v>20770.29</v>
          </cell>
          <cell r="C22">
            <v>1090.6199999999999</v>
          </cell>
          <cell r="D22">
            <v>0.21360000000000001</v>
          </cell>
        </row>
        <row r="23">
          <cell r="A23">
            <v>20770.3</v>
          </cell>
          <cell r="B23">
            <v>32736.83</v>
          </cell>
          <cell r="C23">
            <v>3327.42</v>
          </cell>
          <cell r="D23">
            <v>0.23519999999999999</v>
          </cell>
        </row>
        <row r="24">
          <cell r="A24">
            <v>32736.84</v>
          </cell>
          <cell r="B24" t="str">
            <v>En adelante</v>
          </cell>
          <cell r="C24">
            <v>6141.95</v>
          </cell>
          <cell r="D24">
            <v>0.3</v>
          </cell>
        </row>
        <row r="28">
          <cell r="A28">
            <v>0.01</v>
          </cell>
          <cell r="B28">
            <v>1768.96</v>
          </cell>
          <cell r="C28">
            <v>407.02</v>
          </cell>
        </row>
        <row r="29">
          <cell r="A29">
            <v>1768.97</v>
          </cell>
          <cell r="B29">
            <v>2653.38</v>
          </cell>
          <cell r="C29">
            <v>406.83</v>
          </cell>
        </row>
        <row r="30">
          <cell r="A30">
            <v>2653.39</v>
          </cell>
          <cell r="B30">
            <v>3472.84</v>
          </cell>
          <cell r="C30">
            <v>406.62</v>
          </cell>
        </row>
        <row r="31">
          <cell r="A31">
            <v>3472.85</v>
          </cell>
          <cell r="B31">
            <v>3537.87</v>
          </cell>
          <cell r="C31">
            <v>392.77</v>
          </cell>
        </row>
        <row r="32">
          <cell r="A32">
            <v>3537.88</v>
          </cell>
          <cell r="B32">
            <v>4446.1499999999996</v>
          </cell>
          <cell r="C32">
            <v>382.46</v>
          </cell>
        </row>
        <row r="33">
          <cell r="A33">
            <v>4446.16</v>
          </cell>
          <cell r="B33">
            <v>4717.1799999999994</v>
          </cell>
          <cell r="C33">
            <v>354.23</v>
          </cell>
        </row>
        <row r="34">
          <cell r="A34">
            <v>4717.1899999999996</v>
          </cell>
          <cell r="B34">
            <v>5335.42</v>
          </cell>
          <cell r="C34">
            <v>324.87</v>
          </cell>
        </row>
        <row r="35">
          <cell r="A35">
            <v>5335.43</v>
          </cell>
          <cell r="B35">
            <v>6224.67</v>
          </cell>
          <cell r="C35">
            <v>294.63</v>
          </cell>
        </row>
        <row r="36">
          <cell r="A36">
            <v>6224.68</v>
          </cell>
          <cell r="B36">
            <v>7113.9</v>
          </cell>
          <cell r="C36">
            <v>253.54</v>
          </cell>
        </row>
        <row r="37">
          <cell r="A37">
            <v>7113.91</v>
          </cell>
          <cell r="B37">
            <v>7382.33</v>
          </cell>
          <cell r="C37">
            <v>217.61</v>
          </cell>
        </row>
        <row r="38">
          <cell r="A38">
            <v>7382.34</v>
          </cell>
          <cell r="B38">
            <v>9999999</v>
          </cell>
          <cell r="C38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CONF-2013"/>
      <sheetName val="TAB-SIND 2013"/>
      <sheetName val="TABLAS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 2020"/>
      <sheetName val="TABULADOR 2020 (2)"/>
      <sheetName val="IMSS"/>
      <sheetName val="ISR"/>
    </sheetNames>
    <sheetDataSet>
      <sheetData sheetId="0" refreshError="1"/>
      <sheetData sheetId="1" refreshError="1"/>
      <sheetData sheetId="2"/>
      <sheetData sheetId="3">
        <row r="4">
          <cell r="A4">
            <v>0.01</v>
          </cell>
          <cell r="B4">
            <v>578.52</v>
          </cell>
          <cell r="C4">
            <v>0</v>
          </cell>
          <cell r="D4">
            <v>1.9199999999999998E-2</v>
          </cell>
          <cell r="F4">
            <v>0.01</v>
          </cell>
          <cell r="G4">
            <v>1768.96</v>
          </cell>
          <cell r="H4">
            <v>407.02</v>
          </cell>
          <cell r="J4">
            <v>0.01</v>
          </cell>
          <cell r="K4">
            <v>6942.2</v>
          </cell>
          <cell r="L4">
            <v>0</v>
          </cell>
          <cell r="M4">
            <v>1.9199999999999998E-2</v>
          </cell>
        </row>
        <row r="5">
          <cell r="A5">
            <v>578.53</v>
          </cell>
          <cell r="B5">
            <v>4910.18</v>
          </cell>
          <cell r="C5">
            <v>11.11</v>
          </cell>
          <cell r="D5">
            <v>6.4000000000000001E-2</v>
          </cell>
          <cell r="F5">
            <v>1768.97</v>
          </cell>
          <cell r="G5">
            <v>2653.38</v>
          </cell>
          <cell r="H5">
            <v>406.83</v>
          </cell>
          <cell r="J5">
            <v>6942.21</v>
          </cell>
          <cell r="K5">
            <v>58922.16</v>
          </cell>
          <cell r="L5">
            <v>133.28</v>
          </cell>
          <cell r="M5">
            <v>6.4000000000000001E-2</v>
          </cell>
        </row>
        <row r="6">
          <cell r="A6">
            <v>4910.1899999999996</v>
          </cell>
          <cell r="B6">
            <v>8629.2000000000007</v>
          </cell>
          <cell r="C6">
            <v>288.33</v>
          </cell>
          <cell r="D6">
            <v>0.10879999999999999</v>
          </cell>
          <cell r="F6">
            <v>2653.39</v>
          </cell>
          <cell r="G6">
            <v>3472.84</v>
          </cell>
          <cell r="H6">
            <v>406.62</v>
          </cell>
          <cell r="J6">
            <v>58922.17</v>
          </cell>
          <cell r="K6">
            <v>103550.44</v>
          </cell>
          <cell r="L6">
            <v>3460.01</v>
          </cell>
          <cell r="M6">
            <v>0.10879999999999999</v>
          </cell>
        </row>
        <row r="7">
          <cell r="A7">
            <v>8629.2099999999991</v>
          </cell>
          <cell r="B7">
            <v>10031.07</v>
          </cell>
          <cell r="C7">
            <v>692.96</v>
          </cell>
          <cell r="D7">
            <v>0.16</v>
          </cell>
          <cell r="F7">
            <v>3472.85</v>
          </cell>
          <cell r="G7">
            <v>3537.87</v>
          </cell>
          <cell r="H7">
            <v>392.77</v>
          </cell>
          <cell r="J7">
            <v>103550.45</v>
          </cell>
          <cell r="K7">
            <v>120372.83</v>
          </cell>
          <cell r="L7">
            <v>8315.57</v>
          </cell>
          <cell r="M7">
            <v>0.16</v>
          </cell>
        </row>
        <row r="8">
          <cell r="A8">
            <v>10031.08</v>
          </cell>
          <cell r="B8">
            <v>12009.94</v>
          </cell>
          <cell r="C8">
            <v>917.26</v>
          </cell>
          <cell r="D8">
            <v>0.1792</v>
          </cell>
          <cell r="F8">
            <v>3537.88</v>
          </cell>
          <cell r="G8">
            <v>4446.1499999999996</v>
          </cell>
          <cell r="H8">
            <v>382.46</v>
          </cell>
          <cell r="J8">
            <v>120372.84</v>
          </cell>
          <cell r="K8">
            <v>144119.23000000001</v>
          </cell>
          <cell r="L8">
            <v>11007.14</v>
          </cell>
          <cell r="M8">
            <v>0.1792</v>
          </cell>
        </row>
        <row r="9">
          <cell r="A9">
            <v>12009.95</v>
          </cell>
          <cell r="B9">
            <v>24222.31</v>
          </cell>
          <cell r="C9">
            <v>1271.8699999999999</v>
          </cell>
          <cell r="D9">
            <v>0.21360000000000001</v>
          </cell>
          <cell r="F9">
            <v>4446.16</v>
          </cell>
          <cell r="G9">
            <v>4717.18</v>
          </cell>
          <cell r="H9">
            <v>354.23</v>
          </cell>
          <cell r="J9">
            <v>144119.24</v>
          </cell>
          <cell r="K9">
            <v>290667.75</v>
          </cell>
          <cell r="L9">
            <v>15262.49</v>
          </cell>
          <cell r="M9">
            <v>0.21360000000000001</v>
          </cell>
        </row>
        <row r="10">
          <cell r="A10">
            <v>24222.32</v>
          </cell>
          <cell r="B10">
            <v>38177.69</v>
          </cell>
          <cell r="C10">
            <v>3880.44</v>
          </cell>
          <cell r="D10">
            <v>0.23519999999999999</v>
          </cell>
          <cell r="F10">
            <v>4717.1899999999996</v>
          </cell>
          <cell r="G10">
            <v>5335.42</v>
          </cell>
          <cell r="H10">
            <v>324.87</v>
          </cell>
          <cell r="J10">
            <v>290667.76</v>
          </cell>
          <cell r="K10">
            <v>458132.29</v>
          </cell>
          <cell r="L10">
            <v>46565.26</v>
          </cell>
          <cell r="M10">
            <v>0.2351</v>
          </cell>
        </row>
        <row r="11">
          <cell r="A11">
            <v>38177.699999999997</v>
          </cell>
          <cell r="B11">
            <v>72887.5</v>
          </cell>
          <cell r="C11">
            <v>7162.74</v>
          </cell>
          <cell r="D11">
            <v>0.3</v>
          </cell>
          <cell r="F11">
            <v>5335.43</v>
          </cell>
          <cell r="G11">
            <v>6224.67</v>
          </cell>
          <cell r="H11">
            <v>294.63</v>
          </cell>
          <cell r="J11">
            <v>458132.3</v>
          </cell>
          <cell r="K11">
            <v>874650</v>
          </cell>
          <cell r="L11">
            <v>85952.92</v>
          </cell>
          <cell r="M11">
            <v>0.3</v>
          </cell>
        </row>
        <row r="12">
          <cell r="A12">
            <v>72887.509999999995</v>
          </cell>
          <cell r="B12">
            <v>97183.33</v>
          </cell>
          <cell r="C12">
            <v>17575.689999999999</v>
          </cell>
          <cell r="D12">
            <v>0.32</v>
          </cell>
          <cell r="F12">
            <v>6224.68</v>
          </cell>
          <cell r="G12">
            <v>7113.9</v>
          </cell>
          <cell r="H12">
            <v>253.54</v>
          </cell>
          <cell r="J12">
            <v>874650.01</v>
          </cell>
          <cell r="K12">
            <v>1166200</v>
          </cell>
          <cell r="L12">
            <v>210908.23</v>
          </cell>
          <cell r="M12">
            <v>0.32</v>
          </cell>
        </row>
        <row r="13">
          <cell r="A13">
            <v>97183.34</v>
          </cell>
          <cell r="B13">
            <v>291550</v>
          </cell>
          <cell r="C13">
            <v>25350.35</v>
          </cell>
          <cell r="D13">
            <v>0.34</v>
          </cell>
          <cell r="F13">
            <v>7113.91</v>
          </cell>
          <cell r="G13">
            <v>7382.33</v>
          </cell>
          <cell r="H13">
            <v>217.61</v>
          </cell>
          <cell r="J13">
            <v>1166200.01</v>
          </cell>
          <cell r="K13">
            <v>3498600</v>
          </cell>
          <cell r="L13">
            <v>304204.21000000002</v>
          </cell>
          <cell r="M13">
            <v>0.34</v>
          </cell>
        </row>
        <row r="14">
          <cell r="A14">
            <v>291550.01</v>
          </cell>
          <cell r="B14" t="str">
            <v>En adelante</v>
          </cell>
          <cell r="C14">
            <v>91435.02</v>
          </cell>
          <cell r="D14">
            <v>0.35</v>
          </cell>
          <cell r="F14">
            <v>7382.34</v>
          </cell>
          <cell r="G14" t="str">
            <v>En adelante</v>
          </cell>
          <cell r="H14">
            <v>0</v>
          </cell>
          <cell r="J14">
            <v>3498600.01</v>
          </cell>
          <cell r="K14" t="str">
            <v>En adelante</v>
          </cell>
          <cell r="L14">
            <v>1097220.21</v>
          </cell>
          <cell r="M14">
            <v>0.35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"/>
      <sheetName val="TABULADOR 2020"/>
      <sheetName val="QUINQUENIO"/>
      <sheetName val="ISR"/>
      <sheetName val="IMSS"/>
      <sheetName val="INFONAVIT"/>
      <sheetName val="ADELANTOS DE SAL."/>
      <sheetName val="ISSEG AP. TRAB."/>
      <sheetName val="COMENTARIOS"/>
    </sheetNames>
    <sheetDataSet>
      <sheetData sheetId="0"/>
      <sheetData sheetId="1"/>
      <sheetData sheetId="2"/>
      <sheetData sheetId="3">
        <row r="4">
          <cell r="J4">
            <v>4.6052631578947373E-3</v>
          </cell>
          <cell r="K4">
            <v>266.42368421052629</v>
          </cell>
          <cell r="L4">
            <v>0</v>
          </cell>
          <cell r="M4">
            <v>1.9199999999999998E-2</v>
          </cell>
        </row>
        <row r="5">
          <cell r="J5">
            <v>266.42828947368417</v>
          </cell>
          <cell r="K5">
            <v>2261.2671052631581</v>
          </cell>
          <cell r="L5">
            <v>5.1164473684210527</v>
          </cell>
          <cell r="M5">
            <v>6.4000000000000001E-2</v>
          </cell>
        </row>
        <row r="6">
          <cell r="J6">
            <v>2261.2717105263159</v>
          </cell>
          <cell r="K6">
            <v>3973.9736842105272</v>
          </cell>
          <cell r="L6">
            <v>132.78355263157894</v>
          </cell>
          <cell r="M6">
            <v>0.10879999999999999</v>
          </cell>
        </row>
        <row r="7">
          <cell r="J7">
            <v>3973.9782894736841</v>
          </cell>
          <cell r="K7">
            <v>4619.5717105263157</v>
          </cell>
          <cell r="L7">
            <v>319.12631578947372</v>
          </cell>
          <cell r="M7">
            <v>0.16</v>
          </cell>
        </row>
        <row r="8">
          <cell r="J8">
            <v>4619.5763157894735</v>
          </cell>
          <cell r="K8">
            <v>5530.8934210526322</v>
          </cell>
          <cell r="L8">
            <v>422.42236842105262</v>
          </cell>
          <cell r="M8">
            <v>0.1792</v>
          </cell>
        </row>
        <row r="9">
          <cell r="J9">
            <v>5530.89802631579</v>
          </cell>
          <cell r="K9">
            <v>11155.011184210527</v>
          </cell>
          <cell r="L9">
            <v>585.72960526315796</v>
          </cell>
          <cell r="M9">
            <v>0.21360000000000001</v>
          </cell>
        </row>
        <row r="10">
          <cell r="J10">
            <v>11155.015789473684</v>
          </cell>
          <cell r="K10">
            <v>17581.830921052635</v>
          </cell>
          <cell r="L10">
            <v>1787.0447368421053</v>
          </cell>
          <cell r="M10">
            <v>0.23519999999999999</v>
          </cell>
        </row>
        <row r="11">
          <cell r="J11">
            <v>17581.83552631579</v>
          </cell>
          <cell r="K11">
            <v>33566.611842105267</v>
          </cell>
          <cell r="L11">
            <v>3298.6302631578947</v>
          </cell>
          <cell r="M11">
            <v>0.3</v>
          </cell>
        </row>
        <row r="12">
          <cell r="J12">
            <v>33566.616447368426</v>
          </cell>
          <cell r="K12">
            <v>44755.480921052636</v>
          </cell>
          <cell r="L12">
            <v>8094.0677631578947</v>
          </cell>
          <cell r="M12">
            <v>0.32</v>
          </cell>
        </row>
        <row r="13">
          <cell r="J13">
            <v>44755.485526315788</v>
          </cell>
          <cell r="K13">
            <v>134266.44736842107</v>
          </cell>
          <cell r="L13">
            <v>11674.503289473683</v>
          </cell>
          <cell r="M13">
            <v>0.34</v>
          </cell>
        </row>
        <row r="14">
          <cell r="J14">
            <v>134266.45197368422</v>
          </cell>
          <cell r="K14" t="str">
            <v>En adelante</v>
          </cell>
          <cell r="L14">
            <v>42108.232894736844</v>
          </cell>
          <cell r="M14">
            <v>0.35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 2021"/>
      <sheetName val="TABULADOR 2022"/>
      <sheetName val="TABULADOR 2023"/>
      <sheetName val="ISR"/>
      <sheetName val="SDI"/>
      <sheetName val="IMSS"/>
      <sheetName val="COSTO POR CATEGORÍA"/>
    </sheetNames>
    <sheetDataSet>
      <sheetData sheetId="0"/>
      <sheetData sheetId="1"/>
      <sheetData sheetId="2">
        <row r="1">
          <cell r="B1">
            <v>212.6301</v>
          </cell>
        </row>
      </sheetData>
      <sheetData sheetId="3">
        <row r="4">
          <cell r="A4">
            <v>0.01</v>
          </cell>
          <cell r="B4">
            <v>644.58000000000004</v>
          </cell>
          <cell r="C4">
            <v>0</v>
          </cell>
          <cell r="D4">
            <v>1.9199999999999998E-2</v>
          </cell>
          <cell r="F4">
            <v>0.01</v>
          </cell>
          <cell r="G4">
            <v>1768.96</v>
          </cell>
          <cell r="H4">
            <v>407.02</v>
          </cell>
        </row>
        <row r="5">
          <cell r="A5">
            <v>644.59</v>
          </cell>
          <cell r="B5">
            <v>5470.92</v>
          </cell>
          <cell r="C5">
            <v>12.38</v>
          </cell>
          <cell r="D5">
            <v>6.4000000000000001E-2</v>
          </cell>
          <cell r="F5">
            <v>1768.97</v>
          </cell>
          <cell r="G5">
            <v>2653.38</v>
          </cell>
          <cell r="H5">
            <v>406.83</v>
          </cell>
        </row>
        <row r="6">
          <cell r="A6">
            <v>5470.93</v>
          </cell>
          <cell r="B6">
            <v>9614.66</v>
          </cell>
          <cell r="C6">
            <v>321.26</v>
          </cell>
          <cell r="D6">
            <v>0.10879999999999999</v>
          </cell>
          <cell r="F6">
            <v>2653.39</v>
          </cell>
          <cell r="G6">
            <v>3472.84</v>
          </cell>
          <cell r="H6">
            <v>406.62</v>
          </cell>
        </row>
        <row r="7">
          <cell r="A7">
            <v>9614.67</v>
          </cell>
          <cell r="B7">
            <v>11176.62</v>
          </cell>
          <cell r="C7">
            <v>772.1</v>
          </cell>
          <cell r="D7">
            <v>0.16</v>
          </cell>
          <cell r="F7">
            <v>3472.85</v>
          </cell>
          <cell r="G7">
            <v>3537.87</v>
          </cell>
          <cell r="H7">
            <v>392.77</v>
          </cell>
        </row>
        <row r="8">
          <cell r="A8">
            <v>11176.63</v>
          </cell>
          <cell r="B8">
            <v>13381.47</v>
          </cell>
          <cell r="C8">
            <v>1022.01</v>
          </cell>
          <cell r="D8">
            <v>0.1792</v>
          </cell>
          <cell r="F8">
            <v>3537.88</v>
          </cell>
          <cell r="G8">
            <v>4446.1499999999996</v>
          </cell>
          <cell r="H8">
            <v>382.46</v>
          </cell>
        </row>
        <row r="9">
          <cell r="A9">
            <v>13381.48</v>
          </cell>
          <cell r="B9">
            <v>26988.5</v>
          </cell>
          <cell r="C9">
            <v>1417.12</v>
          </cell>
          <cell r="D9">
            <v>0.21360000000000001</v>
          </cell>
          <cell r="F9">
            <v>4446.16</v>
          </cell>
          <cell r="G9">
            <v>4717.18</v>
          </cell>
          <cell r="H9">
            <v>354.23</v>
          </cell>
        </row>
        <row r="10">
          <cell r="A10">
            <v>26988.51</v>
          </cell>
          <cell r="B10">
            <v>42537.58</v>
          </cell>
          <cell r="C10">
            <v>4323.58</v>
          </cell>
          <cell r="D10">
            <v>0.23519999999999999</v>
          </cell>
          <cell r="F10">
            <v>4717.1899999999996</v>
          </cell>
          <cell r="G10">
            <v>5335.42</v>
          </cell>
          <cell r="H10">
            <v>324.87</v>
          </cell>
        </row>
        <row r="11">
          <cell r="A11">
            <v>42537.59</v>
          </cell>
          <cell r="B11">
            <v>81211.25</v>
          </cell>
          <cell r="C11">
            <v>7980.73</v>
          </cell>
          <cell r="D11">
            <v>0.3</v>
          </cell>
          <cell r="F11">
            <v>5335.43</v>
          </cell>
          <cell r="G11">
            <v>6224.67</v>
          </cell>
          <cell r="H11">
            <v>294.63</v>
          </cell>
        </row>
        <row r="12">
          <cell r="A12">
            <v>81211.259999999995</v>
          </cell>
          <cell r="B12">
            <v>108281.67</v>
          </cell>
          <cell r="C12">
            <v>19582.830000000002</v>
          </cell>
          <cell r="D12">
            <v>0.32</v>
          </cell>
          <cell r="F12">
            <v>6224.68</v>
          </cell>
          <cell r="G12">
            <v>7113.9</v>
          </cell>
          <cell r="H12">
            <v>253.54</v>
          </cell>
        </row>
        <row r="13">
          <cell r="A13">
            <v>108281.68</v>
          </cell>
          <cell r="B13">
            <v>324845.01</v>
          </cell>
          <cell r="C13">
            <v>28245.360000000001</v>
          </cell>
          <cell r="D13">
            <v>0.34</v>
          </cell>
          <cell r="F13">
            <v>7113.91</v>
          </cell>
          <cell r="G13">
            <v>7382.33</v>
          </cell>
          <cell r="H13">
            <v>217.61</v>
          </cell>
        </row>
        <row r="14">
          <cell r="A14">
            <v>324845.02</v>
          </cell>
          <cell r="B14" t="str">
            <v>En adelante</v>
          </cell>
          <cell r="C14">
            <v>101876.9</v>
          </cell>
          <cell r="D14">
            <v>0.35</v>
          </cell>
          <cell r="F14">
            <v>7382.34</v>
          </cell>
          <cell r="G14" t="str">
            <v>En adelante</v>
          </cell>
          <cell r="H14">
            <v>0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R1"/>
      <sheetName val="CALCULO 2018 RAMOS DEL IMSS"/>
      <sheetName val="CONF 4%"/>
      <sheetName val="SIND 4%"/>
      <sheetName val="TAB CONF-2018"/>
      <sheetName val="TAB-SIND 2018"/>
      <sheetName val="8101"/>
      <sheetName val="8102"/>
      <sheetName val="8103"/>
      <sheetName val="8104"/>
      <sheetName val="8105"/>
      <sheetName val="8106"/>
      <sheetName val="8107"/>
      <sheetName val="COSTO POR PLAZA-PY"/>
    </sheetNames>
    <sheetDataSet>
      <sheetData sheetId="0" refreshError="1">
        <row r="2">
          <cell r="A2" t="str">
            <v>TABLA MENSUAL DE ISR</v>
          </cell>
        </row>
        <row r="19">
          <cell r="A19">
            <v>0.01</v>
          </cell>
          <cell r="B19">
            <v>1768.96</v>
          </cell>
          <cell r="C19">
            <v>407.02</v>
          </cell>
        </row>
        <row r="20">
          <cell r="A20">
            <v>1768.97</v>
          </cell>
          <cell r="B20">
            <v>2653.38</v>
          </cell>
          <cell r="C20">
            <v>406.83</v>
          </cell>
        </row>
        <row r="21">
          <cell r="A21">
            <v>2653.39</v>
          </cell>
          <cell r="B21">
            <v>3472.84</v>
          </cell>
          <cell r="C21">
            <v>406.62</v>
          </cell>
        </row>
        <row r="22">
          <cell r="A22">
            <v>3472.85</v>
          </cell>
          <cell r="B22">
            <v>3537.87</v>
          </cell>
          <cell r="C22">
            <v>392.77</v>
          </cell>
        </row>
        <row r="23">
          <cell r="A23">
            <v>3537.88</v>
          </cell>
          <cell r="B23">
            <v>4446.1499999999996</v>
          </cell>
          <cell r="C23">
            <v>382.46</v>
          </cell>
        </row>
        <row r="24">
          <cell r="A24">
            <v>4446.16</v>
          </cell>
          <cell r="B24">
            <v>4717.18</v>
          </cell>
          <cell r="C24">
            <v>354.23</v>
          </cell>
        </row>
        <row r="25">
          <cell r="A25">
            <v>4717.1899999999996</v>
          </cell>
          <cell r="B25">
            <v>5335.42</v>
          </cell>
          <cell r="C25">
            <v>324.87</v>
          </cell>
        </row>
        <row r="26">
          <cell r="A26">
            <v>5335.43</v>
          </cell>
          <cell r="B26">
            <v>6224.67</v>
          </cell>
          <cell r="C26">
            <v>294.63</v>
          </cell>
        </row>
        <row r="27">
          <cell r="A27">
            <v>6224.68</v>
          </cell>
          <cell r="B27">
            <v>7113.9</v>
          </cell>
          <cell r="C27">
            <v>253.54</v>
          </cell>
        </row>
        <row r="28">
          <cell r="A28">
            <v>7113.91</v>
          </cell>
          <cell r="B28">
            <v>7382.33</v>
          </cell>
          <cell r="C28">
            <v>217.61</v>
          </cell>
        </row>
        <row r="29">
          <cell r="A29">
            <v>7382.34</v>
          </cell>
          <cell r="B29" t="str">
            <v>En adelante</v>
          </cell>
          <cell r="C2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76"/>
  <sheetViews>
    <sheetView showGridLines="0" tabSelected="1" workbookViewId="0">
      <selection activeCell="A2" sqref="A1:B2"/>
    </sheetView>
  </sheetViews>
  <sheetFormatPr baseColWidth="10" defaultRowHeight="15" x14ac:dyDescent="0.25"/>
  <cols>
    <col min="1" max="1" width="54.85546875" customWidth="1"/>
    <col min="2" max="2" width="19.85546875" customWidth="1"/>
  </cols>
  <sheetData>
    <row r="1" spans="1:2" x14ac:dyDescent="0.25">
      <c r="A1" s="33" t="s">
        <v>90</v>
      </c>
      <c r="B1" s="34"/>
    </row>
    <row r="2" spans="1:2" x14ac:dyDescent="0.25">
      <c r="A2" s="33" t="s">
        <v>220</v>
      </c>
      <c r="B2" s="34"/>
    </row>
    <row r="3" spans="1:2" x14ac:dyDescent="0.25">
      <c r="A3" s="4" t="s">
        <v>91</v>
      </c>
      <c r="B3" s="5" t="s">
        <v>89</v>
      </c>
    </row>
    <row r="4" spans="1:2" x14ac:dyDescent="0.25">
      <c r="A4" s="6" t="s">
        <v>70</v>
      </c>
      <c r="B4" s="11">
        <f>+B5+B13+B23+B33+B43+B53+B57+B65+B69</f>
        <v>1013306528.76</v>
      </c>
    </row>
    <row r="5" spans="1:2" x14ac:dyDescent="0.25">
      <c r="A5" s="7" t="s">
        <v>0</v>
      </c>
      <c r="B5" s="12">
        <v>586005308.64999998</v>
      </c>
    </row>
    <row r="6" spans="1:2" ht="26.25" x14ac:dyDescent="0.25">
      <c r="A6" s="3" t="s">
        <v>1</v>
      </c>
      <c r="B6" s="13">
        <v>189458651</v>
      </c>
    </row>
    <row r="7" spans="1:2" ht="26.25" x14ac:dyDescent="0.25">
      <c r="A7" s="3" t="s">
        <v>2</v>
      </c>
      <c r="B7" s="13">
        <v>39910519</v>
      </c>
    </row>
    <row r="8" spans="1:2" x14ac:dyDescent="0.25">
      <c r="A8" s="3" t="s">
        <v>3</v>
      </c>
      <c r="B8" s="13">
        <v>56121597</v>
      </c>
    </row>
    <row r="9" spans="1:2" x14ac:dyDescent="0.25">
      <c r="A9" s="3" t="s">
        <v>4</v>
      </c>
      <c r="B9" s="13">
        <v>122949186</v>
      </c>
    </row>
    <row r="10" spans="1:2" x14ac:dyDescent="0.25">
      <c r="A10" s="3" t="s">
        <v>5</v>
      </c>
      <c r="B10" s="13">
        <v>177565355.65000001</v>
      </c>
    </row>
    <row r="11" spans="1:2" x14ac:dyDescent="0.25">
      <c r="A11" s="3" t="s">
        <v>6</v>
      </c>
      <c r="B11" s="13">
        <v>0</v>
      </c>
    </row>
    <row r="12" spans="1:2" x14ac:dyDescent="0.25">
      <c r="A12" s="3" t="s">
        <v>7</v>
      </c>
      <c r="B12" s="13">
        <v>0</v>
      </c>
    </row>
    <row r="13" spans="1:2" x14ac:dyDescent="0.25">
      <c r="A13" s="7" t="s">
        <v>8</v>
      </c>
      <c r="B13" s="12">
        <v>81116525</v>
      </c>
    </row>
    <row r="14" spans="1:2" ht="26.25" x14ac:dyDescent="0.25">
      <c r="A14" s="3" t="s">
        <v>9</v>
      </c>
      <c r="B14" s="13">
        <v>9507927</v>
      </c>
    </row>
    <row r="15" spans="1:2" x14ac:dyDescent="0.25">
      <c r="A15" s="3" t="s">
        <v>10</v>
      </c>
      <c r="B15" s="13">
        <v>7566023</v>
      </c>
    </row>
    <row r="16" spans="1:2" ht="26.25" x14ac:dyDescent="0.25">
      <c r="A16" s="3" t="s">
        <v>11</v>
      </c>
      <c r="B16" s="13">
        <v>0</v>
      </c>
    </row>
    <row r="17" spans="1:2" ht="26.25" x14ac:dyDescent="0.25">
      <c r="A17" s="3" t="s">
        <v>12</v>
      </c>
      <c r="B17" s="13">
        <v>17612103</v>
      </c>
    </row>
    <row r="18" spans="1:2" ht="26.25" x14ac:dyDescent="0.25">
      <c r="A18" s="3" t="s">
        <v>13</v>
      </c>
      <c r="B18" s="13">
        <v>1136128</v>
      </c>
    </row>
    <row r="19" spans="1:2" x14ac:dyDescent="0.25">
      <c r="A19" s="3" t="s">
        <v>14</v>
      </c>
      <c r="B19" s="13">
        <v>36483194</v>
      </c>
    </row>
    <row r="20" spans="1:2" ht="26.25" x14ac:dyDescent="0.25">
      <c r="A20" s="3" t="s">
        <v>15</v>
      </c>
      <c r="B20" s="13">
        <v>6762571</v>
      </c>
    </row>
    <row r="21" spans="1:2" x14ac:dyDescent="0.25">
      <c r="A21" s="3" t="s">
        <v>16</v>
      </c>
      <c r="B21" s="13">
        <v>197000</v>
      </c>
    </row>
    <row r="22" spans="1:2" ht="26.25" x14ac:dyDescent="0.25">
      <c r="A22" s="3" t="s">
        <v>17</v>
      </c>
      <c r="B22" s="13">
        <v>1851579</v>
      </c>
    </row>
    <row r="23" spans="1:2" x14ac:dyDescent="0.25">
      <c r="A23" s="7" t="s">
        <v>18</v>
      </c>
      <c r="B23" s="12">
        <v>159052781.93000001</v>
      </c>
    </row>
    <row r="24" spans="1:2" x14ac:dyDescent="0.25">
      <c r="A24" s="3" t="s">
        <v>19</v>
      </c>
      <c r="B24" s="13">
        <v>31404251.93</v>
      </c>
    </row>
    <row r="25" spans="1:2" x14ac:dyDescent="0.25">
      <c r="A25" s="3" t="s">
        <v>20</v>
      </c>
      <c r="B25" s="13">
        <v>10225916</v>
      </c>
    </row>
    <row r="26" spans="1:2" ht="26.25" x14ac:dyDescent="0.25">
      <c r="A26" s="3" t="s">
        <v>21</v>
      </c>
      <c r="B26" s="13">
        <v>25187673</v>
      </c>
    </row>
    <row r="27" spans="1:2" x14ac:dyDescent="0.25">
      <c r="A27" s="3" t="s">
        <v>22</v>
      </c>
      <c r="B27" s="13">
        <v>9398807</v>
      </c>
    </row>
    <row r="28" spans="1:2" ht="26.25" x14ac:dyDescent="0.25">
      <c r="A28" s="3" t="s">
        <v>23</v>
      </c>
      <c r="B28" s="13">
        <v>37352005</v>
      </c>
    </row>
    <row r="29" spans="1:2" x14ac:dyDescent="0.25">
      <c r="A29" s="3" t="s">
        <v>171</v>
      </c>
      <c r="B29" s="13">
        <v>12332879</v>
      </c>
    </row>
    <row r="30" spans="1:2" x14ac:dyDescent="0.25">
      <c r="A30" s="3" t="s">
        <v>24</v>
      </c>
      <c r="B30" s="13">
        <v>2296950</v>
      </c>
    </row>
    <row r="31" spans="1:2" x14ac:dyDescent="0.25">
      <c r="A31" s="3" t="s">
        <v>25</v>
      </c>
      <c r="B31" s="13">
        <v>16620920</v>
      </c>
    </row>
    <row r="32" spans="1:2" x14ac:dyDescent="0.25">
      <c r="A32" s="3" t="s">
        <v>26</v>
      </c>
      <c r="B32" s="13">
        <v>14233380</v>
      </c>
    </row>
    <row r="33" spans="1:2" ht="26.25" x14ac:dyDescent="0.25">
      <c r="A33" s="7" t="s">
        <v>27</v>
      </c>
      <c r="B33" s="12">
        <v>99173618.620000005</v>
      </c>
    </row>
    <row r="34" spans="1:2" ht="26.25" x14ac:dyDescent="0.25">
      <c r="A34" s="3" t="s">
        <v>28</v>
      </c>
      <c r="B34" s="13">
        <v>69079499.620000005</v>
      </c>
    </row>
    <row r="35" spans="1:2" x14ac:dyDescent="0.25">
      <c r="A35" s="3" t="s">
        <v>29</v>
      </c>
      <c r="B35" s="13">
        <v>0</v>
      </c>
    </row>
    <row r="36" spans="1:2" x14ac:dyDescent="0.25">
      <c r="A36" s="3" t="s">
        <v>30</v>
      </c>
      <c r="B36" s="13">
        <v>587600</v>
      </c>
    </row>
    <row r="37" spans="1:2" x14ac:dyDescent="0.25">
      <c r="A37" s="3" t="s">
        <v>31</v>
      </c>
      <c r="B37" s="13">
        <v>29506519</v>
      </c>
    </row>
    <row r="38" spans="1:2" x14ac:dyDescent="0.25">
      <c r="A38" s="3" t="s">
        <v>32</v>
      </c>
      <c r="B38" s="13">
        <v>0</v>
      </c>
    </row>
    <row r="39" spans="1:2" ht="26.25" x14ac:dyDescent="0.25">
      <c r="A39" s="3" t="s">
        <v>33</v>
      </c>
      <c r="B39" s="13">
        <v>0</v>
      </c>
    </row>
    <row r="40" spans="1:2" x14ac:dyDescent="0.25">
      <c r="A40" s="3" t="s">
        <v>34</v>
      </c>
      <c r="B40" s="13">
        <v>0</v>
      </c>
    </row>
    <row r="41" spans="1:2" x14ac:dyDescent="0.25">
      <c r="A41" s="3" t="s">
        <v>35</v>
      </c>
      <c r="B41" s="13">
        <v>0</v>
      </c>
    </row>
    <row r="42" spans="1:2" x14ac:dyDescent="0.25">
      <c r="A42" s="3" t="s">
        <v>36</v>
      </c>
      <c r="B42" s="13">
        <v>0</v>
      </c>
    </row>
    <row r="43" spans="1:2" x14ac:dyDescent="0.25">
      <c r="A43" s="7" t="s">
        <v>37</v>
      </c>
      <c r="B43" s="12">
        <v>10700000</v>
      </c>
    </row>
    <row r="44" spans="1:2" x14ac:dyDescent="0.25">
      <c r="A44" s="3" t="s">
        <v>38</v>
      </c>
      <c r="B44" s="13">
        <v>0</v>
      </c>
    </row>
    <row r="45" spans="1:2" x14ac:dyDescent="0.25">
      <c r="A45" s="3" t="s">
        <v>39</v>
      </c>
      <c r="B45" s="13">
        <v>0</v>
      </c>
    </row>
    <row r="46" spans="1:2" x14ac:dyDescent="0.25">
      <c r="A46" s="3" t="s">
        <v>172</v>
      </c>
      <c r="B46" s="13">
        <v>0</v>
      </c>
    </row>
    <row r="47" spans="1:2" x14ac:dyDescent="0.25">
      <c r="A47" s="3" t="s">
        <v>40</v>
      </c>
      <c r="B47" s="13">
        <v>10700000</v>
      </c>
    </row>
    <row r="48" spans="1:2" x14ac:dyDescent="0.25">
      <c r="A48" s="3" t="s">
        <v>41</v>
      </c>
      <c r="B48" s="13">
        <v>0</v>
      </c>
    </row>
    <row r="49" spans="1:2" x14ac:dyDescent="0.25">
      <c r="A49" s="3" t="s">
        <v>42</v>
      </c>
      <c r="B49" s="13">
        <v>0</v>
      </c>
    </row>
    <row r="50" spans="1:2" x14ac:dyDescent="0.25">
      <c r="A50" s="3" t="s">
        <v>43</v>
      </c>
      <c r="B50" s="13">
        <v>0</v>
      </c>
    </row>
    <row r="51" spans="1:2" x14ac:dyDescent="0.25">
      <c r="A51" s="3" t="s">
        <v>44</v>
      </c>
      <c r="B51" s="13">
        <v>0</v>
      </c>
    </row>
    <row r="52" spans="1:2" x14ac:dyDescent="0.25">
      <c r="A52" s="3" t="s">
        <v>45</v>
      </c>
      <c r="B52" s="13">
        <v>0</v>
      </c>
    </row>
    <row r="53" spans="1:2" x14ac:dyDescent="0.25">
      <c r="A53" s="7" t="s">
        <v>46</v>
      </c>
      <c r="B53" s="12">
        <v>52608294.560000002</v>
      </c>
    </row>
    <row r="54" spans="1:2" x14ac:dyDescent="0.25">
      <c r="A54" s="3" t="s">
        <v>47</v>
      </c>
      <c r="B54" s="13">
        <v>51988294.560000002</v>
      </c>
    </row>
    <row r="55" spans="1:2" x14ac:dyDescent="0.25">
      <c r="A55" s="3" t="s">
        <v>48</v>
      </c>
      <c r="B55" s="13">
        <v>620000</v>
      </c>
    </row>
    <row r="56" spans="1:2" x14ac:dyDescent="0.25">
      <c r="A56" s="3" t="s">
        <v>49</v>
      </c>
      <c r="B56" s="13">
        <v>0</v>
      </c>
    </row>
    <row r="57" spans="1:2" x14ac:dyDescent="0.25">
      <c r="A57" s="7" t="s">
        <v>50</v>
      </c>
      <c r="B57" s="12">
        <v>1900000</v>
      </c>
    </row>
    <row r="58" spans="1:2" ht="26.25" x14ac:dyDescent="0.25">
      <c r="A58" s="3" t="s">
        <v>51</v>
      </c>
      <c r="B58" s="13">
        <v>0</v>
      </c>
    </row>
    <row r="59" spans="1:2" x14ac:dyDescent="0.25">
      <c r="A59" s="3" t="s">
        <v>52</v>
      </c>
      <c r="B59" s="13">
        <v>0</v>
      </c>
    </row>
    <row r="60" spans="1:2" x14ac:dyDescent="0.25">
      <c r="A60" s="3" t="s">
        <v>53</v>
      </c>
      <c r="B60" s="13">
        <v>0</v>
      </c>
    </row>
    <row r="61" spans="1:2" x14ac:dyDescent="0.25">
      <c r="A61" s="3" t="s">
        <v>54</v>
      </c>
      <c r="B61" s="13">
        <v>0</v>
      </c>
    </row>
    <row r="62" spans="1:2" ht="26.25" x14ac:dyDescent="0.25">
      <c r="A62" s="3" t="s">
        <v>55</v>
      </c>
      <c r="B62" s="13">
        <v>0</v>
      </c>
    </row>
    <row r="63" spans="1:2" x14ac:dyDescent="0.25">
      <c r="A63" s="3" t="s">
        <v>56</v>
      </c>
      <c r="B63" s="13">
        <v>0</v>
      </c>
    </row>
    <row r="64" spans="1:2" ht="26.25" x14ac:dyDescent="0.25">
      <c r="A64" s="3" t="s">
        <v>57</v>
      </c>
      <c r="B64" s="13">
        <v>1900000</v>
      </c>
    </row>
    <row r="65" spans="1:2" x14ac:dyDescent="0.25">
      <c r="A65" s="7" t="s">
        <v>58</v>
      </c>
      <c r="B65" s="12">
        <v>22750000</v>
      </c>
    </row>
    <row r="66" spans="1:2" x14ac:dyDescent="0.25">
      <c r="A66" s="3" t="s">
        <v>59</v>
      </c>
      <c r="B66" s="13">
        <v>0</v>
      </c>
    </row>
    <row r="67" spans="1:2" x14ac:dyDescent="0.25">
      <c r="A67" s="3" t="s">
        <v>60</v>
      </c>
      <c r="B67" s="13">
        <v>0</v>
      </c>
    </row>
    <row r="68" spans="1:2" x14ac:dyDescent="0.25">
      <c r="A68" s="3" t="s">
        <v>61</v>
      </c>
      <c r="B68" s="13">
        <v>22750000</v>
      </c>
    </row>
    <row r="69" spans="1:2" x14ac:dyDescent="0.25">
      <c r="A69" s="7" t="s">
        <v>62</v>
      </c>
      <c r="B69" s="12">
        <v>0</v>
      </c>
    </row>
    <row r="70" spans="1:2" x14ac:dyDescent="0.25">
      <c r="A70" s="3" t="s">
        <v>63</v>
      </c>
      <c r="B70" s="13">
        <v>0</v>
      </c>
    </row>
    <row r="71" spans="1:2" x14ac:dyDescent="0.25">
      <c r="A71" s="3" t="s">
        <v>64</v>
      </c>
      <c r="B71" s="13">
        <v>0</v>
      </c>
    </row>
    <row r="72" spans="1:2" x14ac:dyDescent="0.25">
      <c r="A72" s="3" t="s">
        <v>65</v>
      </c>
      <c r="B72" s="13">
        <v>0</v>
      </c>
    </row>
    <row r="73" spans="1:2" x14ac:dyDescent="0.25">
      <c r="A73" s="3" t="s">
        <v>66</v>
      </c>
      <c r="B73" s="13">
        <v>0</v>
      </c>
    </row>
    <row r="74" spans="1:2" x14ac:dyDescent="0.25">
      <c r="A74" s="3" t="s">
        <v>67</v>
      </c>
      <c r="B74" s="13">
        <v>0</v>
      </c>
    </row>
    <row r="75" spans="1:2" x14ac:dyDescent="0.25">
      <c r="A75" s="3" t="s">
        <v>68</v>
      </c>
      <c r="B75" s="13">
        <v>0</v>
      </c>
    </row>
    <row r="76" spans="1:2" ht="26.25" x14ac:dyDescent="0.25">
      <c r="A76" s="3" t="s">
        <v>69</v>
      </c>
      <c r="B76" s="13">
        <v>0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66"/>
  <sheetViews>
    <sheetView showGridLines="0" topLeftCell="A55" workbookViewId="0">
      <selection activeCell="C74" sqref="C74"/>
    </sheetView>
  </sheetViews>
  <sheetFormatPr baseColWidth="10" defaultColWidth="11.5703125" defaultRowHeight="12.75" x14ac:dyDescent="0.2"/>
  <cols>
    <col min="1" max="1" width="62.7109375" style="2" customWidth="1"/>
    <col min="2" max="2" width="18.42578125" style="2" customWidth="1"/>
    <col min="3" max="3" width="15" style="2" bestFit="1" customWidth="1"/>
    <col min="4" max="16384" width="11.5703125" style="2"/>
  </cols>
  <sheetData>
    <row r="1" spans="1:3" x14ac:dyDescent="0.2">
      <c r="A1" s="33" t="s">
        <v>90</v>
      </c>
      <c r="B1" s="34"/>
    </row>
    <row r="2" spans="1:3" x14ac:dyDescent="0.2">
      <c r="A2" s="33" t="s">
        <v>223</v>
      </c>
      <c r="B2" s="34"/>
    </row>
    <row r="3" spans="1:3" x14ac:dyDescent="0.2">
      <c r="A3" s="4" t="s">
        <v>92</v>
      </c>
      <c r="B3" s="4" t="s">
        <v>89</v>
      </c>
    </row>
    <row r="4" spans="1:3" ht="22.9" customHeight="1" x14ac:dyDescent="0.2">
      <c r="A4" s="6" t="s">
        <v>70</v>
      </c>
      <c r="B4" s="14">
        <f>+B5+B62</f>
        <v>1013306528.76</v>
      </c>
    </row>
    <row r="5" spans="1:3" ht="14.45" customHeight="1" x14ac:dyDescent="0.2">
      <c r="A5" s="6" t="s">
        <v>93</v>
      </c>
      <c r="B5" s="9">
        <f>SUM(B6:B61)</f>
        <v>944227029.13999999</v>
      </c>
      <c r="C5" s="28"/>
    </row>
    <row r="6" spans="1:3" x14ac:dyDescent="0.2">
      <c r="A6" s="3" t="s">
        <v>201</v>
      </c>
      <c r="B6" s="8">
        <v>2364771</v>
      </c>
    </row>
    <row r="7" spans="1:3" x14ac:dyDescent="0.2">
      <c r="A7" s="3" t="s">
        <v>202</v>
      </c>
      <c r="B7" s="8">
        <v>21736455</v>
      </c>
    </row>
    <row r="8" spans="1:3" x14ac:dyDescent="0.2">
      <c r="A8" s="3" t="s">
        <v>224</v>
      </c>
      <c r="B8" s="8">
        <v>1996036</v>
      </c>
    </row>
    <row r="9" spans="1:3" x14ac:dyDescent="0.2">
      <c r="A9" s="3" t="s">
        <v>203</v>
      </c>
      <c r="B9" s="8">
        <v>5784311</v>
      </c>
    </row>
    <row r="10" spans="1:3" x14ac:dyDescent="0.2">
      <c r="A10" s="3" t="s">
        <v>225</v>
      </c>
      <c r="B10" s="8">
        <v>15178407</v>
      </c>
    </row>
    <row r="11" spans="1:3" x14ac:dyDescent="0.2">
      <c r="A11" s="3" t="s">
        <v>204</v>
      </c>
      <c r="B11" s="8">
        <v>21976303</v>
      </c>
    </row>
    <row r="12" spans="1:3" x14ac:dyDescent="0.2">
      <c r="A12" s="3" t="s">
        <v>205</v>
      </c>
      <c r="B12" s="8">
        <v>12284952</v>
      </c>
    </row>
    <row r="13" spans="1:3" x14ac:dyDescent="0.2">
      <c r="A13" s="3" t="s">
        <v>226</v>
      </c>
      <c r="B13" s="8">
        <v>4764634</v>
      </c>
    </row>
    <row r="14" spans="1:3" x14ac:dyDescent="0.2">
      <c r="A14" s="3" t="s">
        <v>206</v>
      </c>
      <c r="B14" s="8">
        <v>3607014</v>
      </c>
    </row>
    <row r="15" spans="1:3" x14ac:dyDescent="0.2">
      <c r="A15" s="3" t="s">
        <v>71</v>
      </c>
      <c r="B15" s="8">
        <v>2266754</v>
      </c>
    </row>
    <row r="16" spans="1:3" ht="25.5" x14ac:dyDescent="0.2">
      <c r="A16" s="3" t="s">
        <v>207</v>
      </c>
      <c r="B16" s="8">
        <v>646585</v>
      </c>
    </row>
    <row r="17" spans="1:2" x14ac:dyDescent="0.2">
      <c r="A17" s="3" t="s">
        <v>227</v>
      </c>
      <c r="B17" s="8">
        <v>2794721</v>
      </c>
    </row>
    <row r="18" spans="1:2" x14ac:dyDescent="0.2">
      <c r="A18" s="3" t="s">
        <v>208</v>
      </c>
      <c r="B18" s="8">
        <v>10882450</v>
      </c>
    </row>
    <row r="19" spans="1:2" x14ac:dyDescent="0.2">
      <c r="A19" s="3" t="s">
        <v>228</v>
      </c>
      <c r="B19" s="8">
        <v>2366183</v>
      </c>
    </row>
    <row r="20" spans="1:2" x14ac:dyDescent="0.2">
      <c r="A20" s="3" t="s">
        <v>164</v>
      </c>
      <c r="B20" s="8">
        <v>9810492</v>
      </c>
    </row>
    <row r="21" spans="1:2" x14ac:dyDescent="0.2">
      <c r="A21" s="3" t="s">
        <v>72</v>
      </c>
      <c r="B21" s="8">
        <v>18102312</v>
      </c>
    </row>
    <row r="22" spans="1:2" x14ac:dyDescent="0.2">
      <c r="A22" s="3" t="s">
        <v>229</v>
      </c>
      <c r="B22" s="8">
        <v>8192175</v>
      </c>
    </row>
    <row r="23" spans="1:2" x14ac:dyDescent="0.2">
      <c r="A23" s="3" t="s">
        <v>73</v>
      </c>
      <c r="B23" s="8">
        <v>16335173</v>
      </c>
    </row>
    <row r="24" spans="1:2" x14ac:dyDescent="0.2">
      <c r="A24" s="3" t="s">
        <v>74</v>
      </c>
      <c r="B24" s="8">
        <v>2102927</v>
      </c>
    </row>
    <row r="25" spans="1:2" ht="25.5" x14ac:dyDescent="0.2">
      <c r="A25" s="3" t="s">
        <v>75</v>
      </c>
      <c r="B25" s="8">
        <v>19531417</v>
      </c>
    </row>
    <row r="26" spans="1:2" x14ac:dyDescent="0.2">
      <c r="A26" s="3" t="s">
        <v>76</v>
      </c>
      <c r="B26" s="8">
        <v>71820724.650000006</v>
      </c>
    </row>
    <row r="27" spans="1:2" ht="25.5" x14ac:dyDescent="0.2">
      <c r="A27" s="3" t="s">
        <v>230</v>
      </c>
      <c r="B27" s="8">
        <v>4087066</v>
      </c>
    </row>
    <row r="28" spans="1:2" x14ac:dyDescent="0.2">
      <c r="A28" s="3" t="s">
        <v>231</v>
      </c>
      <c r="B28" s="8">
        <v>8187497</v>
      </c>
    </row>
    <row r="29" spans="1:2" x14ac:dyDescent="0.2">
      <c r="A29" s="3" t="s">
        <v>77</v>
      </c>
      <c r="B29" s="8">
        <v>18937381</v>
      </c>
    </row>
    <row r="30" spans="1:2" x14ac:dyDescent="0.2">
      <c r="A30" s="3" t="s">
        <v>78</v>
      </c>
      <c r="B30" s="8">
        <v>81846235</v>
      </c>
    </row>
    <row r="31" spans="1:2" x14ac:dyDescent="0.2">
      <c r="A31" s="3" t="s">
        <v>232</v>
      </c>
      <c r="B31" s="8">
        <v>45030644.93</v>
      </c>
    </row>
    <row r="32" spans="1:2" x14ac:dyDescent="0.2">
      <c r="A32" s="3" t="s">
        <v>209</v>
      </c>
      <c r="B32" s="8">
        <v>4776977</v>
      </c>
    </row>
    <row r="33" spans="1:2" x14ac:dyDescent="0.2">
      <c r="A33" s="3" t="s">
        <v>210</v>
      </c>
      <c r="B33" s="8">
        <v>2783653</v>
      </c>
    </row>
    <row r="34" spans="1:2" x14ac:dyDescent="0.2">
      <c r="A34" s="3" t="s">
        <v>211</v>
      </c>
      <c r="B34" s="8">
        <v>5172770</v>
      </c>
    </row>
    <row r="35" spans="1:2" ht="25.5" x14ac:dyDescent="0.2">
      <c r="A35" s="3" t="s">
        <v>212</v>
      </c>
      <c r="B35" s="8">
        <v>7711209</v>
      </c>
    </row>
    <row r="36" spans="1:2" x14ac:dyDescent="0.2">
      <c r="A36" s="3" t="s">
        <v>213</v>
      </c>
      <c r="B36" s="8">
        <v>1373849</v>
      </c>
    </row>
    <row r="37" spans="1:2" x14ac:dyDescent="0.2">
      <c r="A37" s="3" t="s">
        <v>214</v>
      </c>
      <c r="B37" s="8">
        <v>1845171</v>
      </c>
    </row>
    <row r="38" spans="1:2" x14ac:dyDescent="0.2">
      <c r="A38" s="3" t="s">
        <v>215</v>
      </c>
      <c r="B38" s="8">
        <v>5969685</v>
      </c>
    </row>
    <row r="39" spans="1:2" x14ac:dyDescent="0.2">
      <c r="A39" s="3" t="s">
        <v>79</v>
      </c>
      <c r="B39" s="8">
        <v>6658688</v>
      </c>
    </row>
    <row r="40" spans="1:2" x14ac:dyDescent="0.2">
      <c r="A40" s="3" t="s">
        <v>216</v>
      </c>
      <c r="B40" s="8">
        <v>4719090</v>
      </c>
    </row>
    <row r="41" spans="1:2" x14ac:dyDescent="0.2">
      <c r="A41" s="3" t="s">
        <v>165</v>
      </c>
      <c r="B41" s="8">
        <v>54108920.560000002</v>
      </c>
    </row>
    <row r="42" spans="1:2" ht="25.5" x14ac:dyDescent="0.2">
      <c r="A42" s="3" t="s">
        <v>166</v>
      </c>
      <c r="B42" s="8">
        <v>9547503</v>
      </c>
    </row>
    <row r="43" spans="1:2" x14ac:dyDescent="0.2">
      <c r="A43" s="3" t="s">
        <v>167</v>
      </c>
      <c r="B43" s="8">
        <v>29804848</v>
      </c>
    </row>
    <row r="44" spans="1:2" x14ac:dyDescent="0.2">
      <c r="A44" s="3" t="s">
        <v>168</v>
      </c>
      <c r="B44" s="8">
        <v>13483479</v>
      </c>
    </row>
    <row r="45" spans="1:2" ht="25.5" x14ac:dyDescent="0.2">
      <c r="A45" s="3" t="s">
        <v>217</v>
      </c>
      <c r="B45" s="8">
        <v>52690304</v>
      </c>
    </row>
    <row r="46" spans="1:2" x14ac:dyDescent="0.2">
      <c r="A46" s="3" t="s">
        <v>169</v>
      </c>
      <c r="B46" s="8">
        <v>204458779</v>
      </c>
    </row>
    <row r="47" spans="1:2" x14ac:dyDescent="0.2">
      <c r="A47" s="3" t="s">
        <v>80</v>
      </c>
      <c r="B47" s="8">
        <v>10609329</v>
      </c>
    </row>
    <row r="48" spans="1:2" ht="25.5" x14ac:dyDescent="0.2">
      <c r="A48" s="3" t="s">
        <v>81</v>
      </c>
      <c r="B48" s="8">
        <v>8072585</v>
      </c>
    </row>
    <row r="49" spans="1:2" ht="25.5" x14ac:dyDescent="0.2">
      <c r="A49" s="3" t="s">
        <v>170</v>
      </c>
      <c r="B49" s="8">
        <v>8971323</v>
      </c>
    </row>
    <row r="50" spans="1:2" ht="25.5" x14ac:dyDescent="0.2">
      <c r="A50" s="3" t="s">
        <v>218</v>
      </c>
      <c r="B50" s="8">
        <v>1811222</v>
      </c>
    </row>
    <row r="51" spans="1:2" ht="25.5" x14ac:dyDescent="0.2">
      <c r="A51" s="3" t="s">
        <v>82</v>
      </c>
      <c r="B51" s="8">
        <v>6261538</v>
      </c>
    </row>
    <row r="52" spans="1:2" ht="25.5" x14ac:dyDescent="0.2">
      <c r="A52" s="3" t="s">
        <v>233</v>
      </c>
      <c r="B52" s="8">
        <v>10717125</v>
      </c>
    </row>
    <row r="53" spans="1:2" ht="25.5" x14ac:dyDescent="0.2">
      <c r="A53" s="3" t="s">
        <v>234</v>
      </c>
      <c r="B53" s="8">
        <v>15749738</v>
      </c>
    </row>
    <row r="54" spans="1:2" x14ac:dyDescent="0.2">
      <c r="A54" s="3" t="s">
        <v>83</v>
      </c>
      <c r="B54" s="8">
        <v>7364302</v>
      </c>
    </row>
    <row r="55" spans="1:2" ht="25.5" x14ac:dyDescent="0.2">
      <c r="A55" s="3" t="s">
        <v>235</v>
      </c>
      <c r="B55" s="8">
        <v>4725493</v>
      </c>
    </row>
    <row r="56" spans="1:2" x14ac:dyDescent="0.2">
      <c r="A56" s="3" t="s">
        <v>84</v>
      </c>
      <c r="B56" s="8">
        <v>20151917</v>
      </c>
    </row>
    <row r="57" spans="1:2" ht="25.5" x14ac:dyDescent="0.2">
      <c r="A57" s="3" t="s">
        <v>236</v>
      </c>
      <c r="B57" s="8">
        <v>4397655</v>
      </c>
    </row>
    <row r="58" spans="1:2" x14ac:dyDescent="0.2">
      <c r="A58" s="3" t="s">
        <v>237</v>
      </c>
      <c r="B58" s="8">
        <v>9384534</v>
      </c>
    </row>
    <row r="59" spans="1:2" ht="25.5" x14ac:dyDescent="0.2">
      <c r="A59" s="3" t="s">
        <v>238</v>
      </c>
      <c r="B59" s="8">
        <v>12906089</v>
      </c>
    </row>
    <row r="60" spans="1:2" x14ac:dyDescent="0.2">
      <c r="A60" s="3" t="s">
        <v>219</v>
      </c>
      <c r="B60" s="8">
        <v>2155685</v>
      </c>
    </row>
    <row r="61" spans="1:2" x14ac:dyDescent="0.2">
      <c r="A61" s="3" t="s">
        <v>85</v>
      </c>
      <c r="B61" s="8">
        <v>3209948</v>
      </c>
    </row>
    <row r="62" spans="1:2" x14ac:dyDescent="0.2">
      <c r="A62" s="7" t="s">
        <v>163</v>
      </c>
      <c r="B62" s="10">
        <f>SUM(B63:B66)</f>
        <v>69079499.620000005</v>
      </c>
    </row>
    <row r="63" spans="1:2" ht="25.5" x14ac:dyDescent="0.2">
      <c r="A63" s="3" t="s">
        <v>86</v>
      </c>
      <c r="B63" s="8">
        <v>35194197.590000004</v>
      </c>
    </row>
    <row r="64" spans="1:2" ht="25.5" x14ac:dyDescent="0.2">
      <c r="A64" s="3" t="s">
        <v>221</v>
      </c>
      <c r="B64" s="8">
        <v>11596473.09</v>
      </c>
    </row>
    <row r="65" spans="1:2" ht="25.5" x14ac:dyDescent="0.2">
      <c r="A65" s="3" t="s">
        <v>87</v>
      </c>
      <c r="B65" s="8">
        <v>9215535.9399999995</v>
      </c>
    </row>
    <row r="66" spans="1:2" ht="38.25" x14ac:dyDescent="0.2">
      <c r="A66" s="3" t="s">
        <v>222</v>
      </c>
      <c r="B66" s="8">
        <v>13073293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9"/>
  <sheetViews>
    <sheetView showGridLines="0" workbookViewId="0">
      <selection activeCell="A6" sqref="A6"/>
    </sheetView>
  </sheetViews>
  <sheetFormatPr baseColWidth="10" defaultColWidth="11.5703125" defaultRowHeight="12.75" x14ac:dyDescent="0.2"/>
  <cols>
    <col min="1" max="1" width="50.28515625" style="2" bestFit="1" customWidth="1"/>
    <col min="2" max="2" width="15.85546875" style="2" customWidth="1"/>
    <col min="3" max="16384" width="11.5703125" style="2"/>
  </cols>
  <sheetData>
    <row r="1" spans="1:2" x14ac:dyDescent="0.2">
      <c r="A1" s="33" t="s">
        <v>90</v>
      </c>
      <c r="B1" s="34"/>
    </row>
    <row r="2" spans="1:2" x14ac:dyDescent="0.2">
      <c r="A2" s="33" t="s">
        <v>220</v>
      </c>
      <c r="B2" s="34"/>
    </row>
    <row r="3" spans="1:2" x14ac:dyDescent="0.2">
      <c r="A3" s="4" t="s">
        <v>94</v>
      </c>
      <c r="B3" s="4" t="s">
        <v>89</v>
      </c>
    </row>
    <row r="4" spans="1:2" ht="24.6" customHeight="1" x14ac:dyDescent="0.2">
      <c r="A4" s="6" t="s">
        <v>70</v>
      </c>
      <c r="B4" s="16">
        <f>SUM(B5:B9)</f>
        <v>1013306528.76</v>
      </c>
    </row>
    <row r="5" spans="1:2" x14ac:dyDescent="0.2">
      <c r="A5" s="15" t="s">
        <v>255</v>
      </c>
      <c r="B5" s="13">
        <v>925348234.20000005</v>
      </c>
    </row>
    <row r="6" spans="1:2" x14ac:dyDescent="0.2">
      <c r="A6" s="15" t="s">
        <v>197</v>
      </c>
      <c r="B6" s="13">
        <v>87958294.560000002</v>
      </c>
    </row>
    <row r="7" spans="1:2" x14ac:dyDescent="0.2">
      <c r="A7" s="15" t="s">
        <v>198</v>
      </c>
      <c r="B7" s="13">
        <v>0</v>
      </c>
    </row>
    <row r="8" spans="1:2" x14ac:dyDescent="0.2">
      <c r="A8" s="15" t="s">
        <v>199</v>
      </c>
      <c r="B8" s="13">
        <v>0</v>
      </c>
    </row>
    <row r="9" spans="1:2" x14ac:dyDescent="0.2">
      <c r="A9" s="15" t="s">
        <v>200</v>
      </c>
      <c r="B9" s="13">
        <v>0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8"/>
  <sheetViews>
    <sheetView showGridLines="0" workbookViewId="0">
      <selection activeCell="A8" sqref="A8"/>
    </sheetView>
  </sheetViews>
  <sheetFormatPr baseColWidth="10" defaultColWidth="11.5703125" defaultRowHeight="12.75" x14ac:dyDescent="0.2"/>
  <cols>
    <col min="1" max="1" width="59" style="2" bestFit="1" customWidth="1"/>
    <col min="2" max="2" width="15.140625" style="2" customWidth="1"/>
    <col min="3" max="16384" width="11.5703125" style="2"/>
  </cols>
  <sheetData>
    <row r="1" spans="1:2" x14ac:dyDescent="0.2">
      <c r="A1" s="33" t="s">
        <v>90</v>
      </c>
      <c r="B1" s="34"/>
    </row>
    <row r="2" spans="1:2" x14ac:dyDescent="0.2">
      <c r="A2" s="33" t="s">
        <v>223</v>
      </c>
      <c r="B2" s="34"/>
    </row>
    <row r="3" spans="1:2" x14ac:dyDescent="0.2">
      <c r="A3" s="4" t="s">
        <v>95</v>
      </c>
      <c r="B3" s="17" t="s">
        <v>89</v>
      </c>
    </row>
    <row r="4" spans="1:2" ht="25.15" customHeight="1" x14ac:dyDescent="0.2">
      <c r="A4" s="18" t="s">
        <v>70</v>
      </c>
      <c r="B4" s="16">
        <f>SUM(B5:B8)</f>
        <v>1013306528.76</v>
      </c>
    </row>
    <row r="5" spans="1:2" x14ac:dyDescent="0.2">
      <c r="A5" s="15" t="s">
        <v>256</v>
      </c>
      <c r="B5" s="19">
        <v>613110946.26999998</v>
      </c>
    </row>
    <row r="6" spans="1:2" x14ac:dyDescent="0.2">
      <c r="A6" s="15" t="s">
        <v>257</v>
      </c>
      <c r="B6" s="19">
        <v>247520339.93000001</v>
      </c>
    </row>
    <row r="7" spans="1:2" x14ac:dyDescent="0.2">
      <c r="A7" s="15" t="s">
        <v>258</v>
      </c>
      <c r="B7" s="19">
        <v>152675242.56</v>
      </c>
    </row>
    <row r="8" spans="1:2" ht="18.600000000000001" customHeight="1" x14ac:dyDescent="0.2">
      <c r="A8" s="15" t="s">
        <v>88</v>
      </c>
      <c r="B8" s="19">
        <v>0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11"/>
  <sheetViews>
    <sheetView showGridLines="0" zoomScaleNormal="100" workbookViewId="0">
      <selection activeCell="A22" sqref="A22"/>
    </sheetView>
  </sheetViews>
  <sheetFormatPr baseColWidth="10" defaultColWidth="11.5703125" defaultRowHeight="12.75" x14ac:dyDescent="0.2"/>
  <cols>
    <col min="1" max="1" width="86" style="2" customWidth="1"/>
    <col min="2" max="16384" width="11.5703125" style="2"/>
  </cols>
  <sheetData>
    <row r="1" spans="1:1" x14ac:dyDescent="0.2">
      <c r="A1" s="1" t="s">
        <v>90</v>
      </c>
    </row>
    <row r="2" spans="1:1" x14ac:dyDescent="0.2">
      <c r="A2" s="1" t="s">
        <v>223</v>
      </c>
    </row>
    <row r="3" spans="1:1" x14ac:dyDescent="0.2">
      <c r="A3" s="4" t="s">
        <v>96</v>
      </c>
    </row>
    <row r="4" spans="1:1" s="20" customFormat="1" ht="15.6" customHeight="1" x14ac:dyDescent="0.2">
      <c r="A4" s="32" t="s">
        <v>247</v>
      </c>
    </row>
    <row r="5" spans="1:1" s="20" customFormat="1" ht="15.6" customHeight="1" x14ac:dyDescent="0.2">
      <c r="A5" s="32" t="s">
        <v>248</v>
      </c>
    </row>
    <row r="6" spans="1:1" s="20" customFormat="1" ht="31.15" customHeight="1" x14ac:dyDescent="0.2">
      <c r="A6" s="32" t="s">
        <v>249</v>
      </c>
    </row>
    <row r="7" spans="1:1" s="20" customFormat="1" ht="16.899999999999999" customHeight="1" x14ac:dyDescent="0.2">
      <c r="A7" s="32" t="s">
        <v>250</v>
      </c>
    </row>
    <row r="8" spans="1:1" s="20" customFormat="1" ht="16.899999999999999" customHeight="1" x14ac:dyDescent="0.2">
      <c r="A8" s="32" t="s">
        <v>251</v>
      </c>
    </row>
    <row r="9" spans="1:1" ht="16.899999999999999" customHeight="1" x14ac:dyDescent="0.2">
      <c r="A9" s="32" t="s">
        <v>252</v>
      </c>
    </row>
    <row r="10" spans="1:1" ht="28.9" customHeight="1" x14ac:dyDescent="0.2">
      <c r="A10" s="32" t="s">
        <v>253</v>
      </c>
    </row>
    <row r="11" spans="1:1" ht="30" customHeight="1" x14ac:dyDescent="0.2">
      <c r="A11" s="32" t="s">
        <v>254</v>
      </c>
    </row>
  </sheetData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44"/>
  <sheetViews>
    <sheetView showGridLines="0" workbookViewId="0">
      <selection activeCell="B12" sqref="B12"/>
    </sheetView>
  </sheetViews>
  <sheetFormatPr baseColWidth="10" defaultColWidth="11.5703125" defaultRowHeight="12.75" x14ac:dyDescent="0.2"/>
  <cols>
    <col min="1" max="1" width="87" style="20" customWidth="1"/>
    <col min="2" max="16384" width="11.5703125" style="2"/>
  </cols>
  <sheetData>
    <row r="1" spans="1:1" x14ac:dyDescent="0.2">
      <c r="A1" s="29" t="s">
        <v>90</v>
      </c>
    </row>
    <row r="2" spans="1:1" x14ac:dyDescent="0.2">
      <c r="A2" s="29" t="s">
        <v>223</v>
      </c>
    </row>
    <row r="3" spans="1:1" x14ac:dyDescent="0.2">
      <c r="A3" s="30" t="s">
        <v>97</v>
      </c>
    </row>
    <row r="4" spans="1:1" ht="16.899999999999999" customHeight="1" x14ac:dyDescent="0.2">
      <c r="A4" s="21" t="s">
        <v>98</v>
      </c>
    </row>
    <row r="5" spans="1:1" ht="27.6" customHeight="1" x14ac:dyDescent="0.2">
      <c r="A5" s="21" t="s">
        <v>99</v>
      </c>
    </row>
    <row r="6" spans="1:1" ht="16.899999999999999" customHeight="1" x14ac:dyDescent="0.2">
      <c r="A6" s="21" t="s">
        <v>100</v>
      </c>
    </row>
    <row r="7" spans="1:1" ht="16.899999999999999" customHeight="1" x14ac:dyDescent="0.2">
      <c r="A7" s="21" t="s">
        <v>101</v>
      </c>
    </row>
    <row r="8" spans="1:1" ht="16.899999999999999" customHeight="1" x14ac:dyDescent="0.2">
      <c r="A8" s="21" t="s">
        <v>102</v>
      </c>
    </row>
    <row r="9" spans="1:1" ht="16.899999999999999" customHeight="1" x14ac:dyDescent="0.2">
      <c r="A9" s="21" t="s">
        <v>103</v>
      </c>
    </row>
    <row r="10" spans="1:1" ht="16.899999999999999" customHeight="1" x14ac:dyDescent="0.2">
      <c r="A10" s="21" t="s">
        <v>104</v>
      </c>
    </row>
    <row r="11" spans="1:1" ht="16.899999999999999" customHeight="1" x14ac:dyDescent="0.2">
      <c r="A11" s="21" t="s">
        <v>105</v>
      </c>
    </row>
    <row r="12" spans="1:1" ht="16.899999999999999" customHeight="1" x14ac:dyDescent="0.2">
      <c r="A12" s="21" t="s">
        <v>106</v>
      </c>
    </row>
    <row r="13" spans="1:1" ht="16.899999999999999" customHeight="1" x14ac:dyDescent="0.2">
      <c r="A13" s="21" t="s">
        <v>107</v>
      </c>
    </row>
    <row r="14" spans="1:1" ht="16.899999999999999" customHeight="1" x14ac:dyDescent="0.2">
      <c r="A14" s="21" t="s">
        <v>108</v>
      </c>
    </row>
    <row r="15" spans="1:1" ht="28.9" customHeight="1" x14ac:dyDescent="0.2">
      <c r="A15" s="21" t="s">
        <v>109</v>
      </c>
    </row>
    <row r="16" spans="1:1" ht="28.9" customHeight="1" x14ac:dyDescent="0.2">
      <c r="A16" s="21" t="s">
        <v>190</v>
      </c>
    </row>
    <row r="17" spans="1:1" x14ac:dyDescent="0.2">
      <c r="A17" s="21" t="s">
        <v>191</v>
      </c>
    </row>
    <row r="18" spans="1:1" x14ac:dyDescent="0.2">
      <c r="A18" s="21" t="s">
        <v>110</v>
      </c>
    </row>
    <row r="19" spans="1:1" x14ac:dyDescent="0.2">
      <c r="A19" s="21" t="s">
        <v>111</v>
      </c>
    </row>
    <row r="20" spans="1:1" x14ac:dyDescent="0.2">
      <c r="A20" s="21" t="s">
        <v>192</v>
      </c>
    </row>
    <row r="21" spans="1:1" x14ac:dyDescent="0.2">
      <c r="A21" s="21" t="s">
        <v>193</v>
      </c>
    </row>
    <row r="22" spans="1:1" x14ac:dyDescent="0.2">
      <c r="A22" s="21" t="s">
        <v>112</v>
      </c>
    </row>
    <row r="23" spans="1:1" x14ac:dyDescent="0.2">
      <c r="A23" s="21" t="s">
        <v>194</v>
      </c>
    </row>
    <row r="24" spans="1:1" x14ac:dyDescent="0.2">
      <c r="A24" s="21" t="s">
        <v>113</v>
      </c>
    </row>
    <row r="25" spans="1:1" x14ac:dyDescent="0.2">
      <c r="A25" s="21" t="s">
        <v>114</v>
      </c>
    </row>
    <row r="26" spans="1:1" x14ac:dyDescent="0.2">
      <c r="A26" s="21" t="s">
        <v>115</v>
      </c>
    </row>
    <row r="27" spans="1:1" x14ac:dyDescent="0.2">
      <c r="A27" s="21" t="s">
        <v>116</v>
      </c>
    </row>
    <row r="28" spans="1:1" ht="28.9" customHeight="1" x14ac:dyDescent="0.2">
      <c r="A28" s="21" t="s">
        <v>195</v>
      </c>
    </row>
    <row r="29" spans="1:1" ht="15.6" customHeight="1" x14ac:dyDescent="0.2">
      <c r="A29" s="21" t="s">
        <v>196</v>
      </c>
    </row>
    <row r="30" spans="1:1" ht="15.6" customHeight="1" x14ac:dyDescent="0.2">
      <c r="A30" s="21" t="s">
        <v>239</v>
      </c>
    </row>
    <row r="31" spans="1:1" ht="15.6" customHeight="1" x14ac:dyDescent="0.2">
      <c r="A31" s="21" t="s">
        <v>240</v>
      </c>
    </row>
    <row r="32" spans="1:1" ht="15.6" customHeight="1" x14ac:dyDescent="0.2">
      <c r="A32" s="21" t="s">
        <v>241</v>
      </c>
    </row>
    <row r="33" spans="1:1" ht="15.6" customHeight="1" x14ac:dyDescent="0.2">
      <c r="A33" s="21" t="s">
        <v>242</v>
      </c>
    </row>
    <row r="34" spans="1:1" ht="15.6" customHeight="1" x14ac:dyDescent="0.2">
      <c r="A34" s="21" t="s">
        <v>243</v>
      </c>
    </row>
    <row r="35" spans="1:1" ht="15.6" customHeight="1" x14ac:dyDescent="0.2">
      <c r="A35" s="21" t="s">
        <v>244</v>
      </c>
    </row>
    <row r="36" spans="1:1" ht="15.6" customHeight="1" x14ac:dyDescent="0.2">
      <c r="A36" s="21" t="s">
        <v>121</v>
      </c>
    </row>
    <row r="37" spans="1:1" ht="25.5" x14ac:dyDescent="0.2">
      <c r="A37" s="21" t="s">
        <v>122</v>
      </c>
    </row>
    <row r="38" spans="1:1" ht="25.5" x14ac:dyDescent="0.2">
      <c r="A38" s="21" t="s">
        <v>123</v>
      </c>
    </row>
    <row r="39" spans="1:1" x14ac:dyDescent="0.2">
      <c r="A39" s="21" t="s">
        <v>245</v>
      </c>
    </row>
    <row r="40" spans="1:1" x14ac:dyDescent="0.2">
      <c r="A40" s="21" t="s">
        <v>117</v>
      </c>
    </row>
    <row r="41" spans="1:1" ht="15.6" customHeight="1" x14ac:dyDescent="0.2">
      <c r="A41" s="21" t="s">
        <v>118</v>
      </c>
    </row>
    <row r="42" spans="1:1" ht="28.15" customHeight="1" x14ac:dyDescent="0.2">
      <c r="A42" s="21" t="s">
        <v>246</v>
      </c>
    </row>
    <row r="43" spans="1:1" x14ac:dyDescent="0.2">
      <c r="A43" s="21" t="s">
        <v>119</v>
      </c>
    </row>
    <row r="44" spans="1:1" x14ac:dyDescent="0.2">
      <c r="A44" s="21" t="s">
        <v>120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57"/>
  <sheetViews>
    <sheetView showGridLines="0" workbookViewId="0">
      <selection activeCell="E57" sqref="E57"/>
    </sheetView>
  </sheetViews>
  <sheetFormatPr baseColWidth="10" defaultColWidth="11.5703125" defaultRowHeight="12" x14ac:dyDescent="0.2"/>
  <cols>
    <col min="1" max="1" width="40" style="22" customWidth="1"/>
    <col min="2" max="2" width="11.28515625" style="22" customWidth="1"/>
    <col min="3" max="3" width="14.42578125" style="22" customWidth="1"/>
    <col min="4" max="4" width="14.140625" style="22" customWidth="1"/>
    <col min="5" max="16384" width="11.5703125" style="22"/>
  </cols>
  <sheetData>
    <row r="1" spans="1:4" x14ac:dyDescent="0.2">
      <c r="A1" s="35" t="s">
        <v>90</v>
      </c>
      <c r="B1" s="35"/>
      <c r="C1" s="35"/>
      <c r="D1" s="35"/>
    </row>
    <row r="2" spans="1:4" x14ac:dyDescent="0.2">
      <c r="A2" s="35" t="s">
        <v>124</v>
      </c>
      <c r="B2" s="35"/>
      <c r="C2" s="35"/>
      <c r="D2" s="35"/>
    </row>
    <row r="3" spans="1:4" ht="15" customHeight="1" x14ac:dyDescent="0.2">
      <c r="A3" s="36" t="s">
        <v>125</v>
      </c>
      <c r="B3" s="36" t="s">
        <v>126</v>
      </c>
      <c r="C3" s="37" t="s">
        <v>127</v>
      </c>
      <c r="D3" s="37"/>
    </row>
    <row r="4" spans="1:4" x14ac:dyDescent="0.2">
      <c r="A4" s="36"/>
      <c r="B4" s="36"/>
      <c r="C4" s="27" t="s">
        <v>128</v>
      </c>
      <c r="D4" s="27" t="s">
        <v>129</v>
      </c>
    </row>
    <row r="5" spans="1:4" x14ac:dyDescent="0.2">
      <c r="A5" s="23" t="s">
        <v>130</v>
      </c>
      <c r="B5" s="31">
        <v>1</v>
      </c>
      <c r="C5" s="24">
        <v>128866.2925225193</v>
      </c>
      <c r="D5" s="24">
        <v>128866.2925225193</v>
      </c>
    </row>
    <row r="6" spans="1:4" x14ac:dyDescent="0.2">
      <c r="A6" s="23" t="s">
        <v>174</v>
      </c>
      <c r="B6" s="31">
        <v>1</v>
      </c>
      <c r="C6" s="24">
        <v>93139.936321807705</v>
      </c>
      <c r="D6" s="24">
        <v>93139.936321807705</v>
      </c>
    </row>
    <row r="7" spans="1:4" x14ac:dyDescent="0.2">
      <c r="A7" s="23" t="s">
        <v>173</v>
      </c>
      <c r="B7" s="31">
        <v>1</v>
      </c>
      <c r="C7" s="24">
        <v>93139.936321807705</v>
      </c>
      <c r="D7" s="24">
        <v>93139.936321807705</v>
      </c>
    </row>
    <row r="8" spans="1:4" x14ac:dyDescent="0.2">
      <c r="A8" s="23" t="s">
        <v>131</v>
      </c>
      <c r="B8" s="31">
        <v>1</v>
      </c>
      <c r="C8" s="24">
        <v>93139.936321807705</v>
      </c>
      <c r="D8" s="24">
        <v>93139.936321807705</v>
      </c>
    </row>
    <row r="9" spans="1:4" x14ac:dyDescent="0.2">
      <c r="A9" s="23" t="s">
        <v>175</v>
      </c>
      <c r="B9" s="31">
        <v>2</v>
      </c>
      <c r="C9" s="25">
        <v>81840.222682713793</v>
      </c>
      <c r="D9" s="25">
        <v>81840.222682713793</v>
      </c>
    </row>
    <row r="10" spans="1:4" x14ac:dyDescent="0.2">
      <c r="A10" s="23" t="s">
        <v>132</v>
      </c>
      <c r="B10" s="31">
        <v>12</v>
      </c>
      <c r="C10" s="24">
        <v>72750.408758108111</v>
      </c>
      <c r="D10" s="24">
        <v>72750.408758108111</v>
      </c>
    </row>
    <row r="11" spans="1:4" x14ac:dyDescent="0.2">
      <c r="A11" s="23" t="s">
        <v>135</v>
      </c>
      <c r="B11" s="31">
        <v>1</v>
      </c>
      <c r="C11" s="24">
        <v>63061.615173965649</v>
      </c>
      <c r="D11" s="24">
        <v>63061.615173965649</v>
      </c>
    </row>
    <row r="12" spans="1:4" x14ac:dyDescent="0.2">
      <c r="A12" s="23" t="s">
        <v>176</v>
      </c>
      <c r="B12" s="31">
        <v>4</v>
      </c>
      <c r="C12" s="24">
        <v>63061.615173965649</v>
      </c>
      <c r="D12" s="24">
        <v>63061.615173965649</v>
      </c>
    </row>
    <row r="13" spans="1:4" x14ac:dyDescent="0.2">
      <c r="A13" s="23" t="s">
        <v>134</v>
      </c>
      <c r="B13" s="31">
        <v>1</v>
      </c>
      <c r="C13" s="24">
        <v>63061.615173965649</v>
      </c>
      <c r="D13" s="24">
        <v>63061.615173965649</v>
      </c>
    </row>
    <row r="14" spans="1:4" x14ac:dyDescent="0.2">
      <c r="A14" s="23" t="s">
        <v>133</v>
      </c>
      <c r="B14" s="31">
        <v>2</v>
      </c>
      <c r="C14" s="24">
        <v>63061.615173965649</v>
      </c>
      <c r="D14" s="24">
        <v>63061.615173965649</v>
      </c>
    </row>
    <row r="15" spans="1:4" x14ac:dyDescent="0.2">
      <c r="A15" s="23" t="s">
        <v>177</v>
      </c>
      <c r="B15" s="31">
        <v>13</v>
      </c>
      <c r="C15" s="24">
        <v>58139.525123080457</v>
      </c>
      <c r="D15" s="24">
        <v>58139.525123080457</v>
      </c>
    </row>
    <row r="16" spans="1:4" x14ac:dyDescent="0.2">
      <c r="A16" s="23" t="s">
        <v>178</v>
      </c>
      <c r="B16" s="31">
        <v>3</v>
      </c>
      <c r="C16" s="24">
        <v>53586.147443456852</v>
      </c>
      <c r="D16" s="24">
        <v>53586.147443456852</v>
      </c>
    </row>
    <row r="17" spans="1:4" x14ac:dyDescent="0.2">
      <c r="A17" s="23" t="s">
        <v>179</v>
      </c>
      <c r="B17" s="31">
        <v>23</v>
      </c>
      <c r="C17" s="24">
        <v>49241.346209528478</v>
      </c>
      <c r="D17" s="24">
        <v>49241.346209528478</v>
      </c>
    </row>
    <row r="18" spans="1:4" x14ac:dyDescent="0.2">
      <c r="A18" s="23" t="s">
        <v>136</v>
      </c>
      <c r="B18" s="31">
        <v>24</v>
      </c>
      <c r="C18" s="24">
        <v>45043.412774105913</v>
      </c>
      <c r="D18" s="24">
        <v>45043.412774105913</v>
      </c>
    </row>
    <row r="19" spans="1:4" x14ac:dyDescent="0.2">
      <c r="A19" s="23" t="s">
        <v>180</v>
      </c>
      <c r="B19" s="31">
        <v>1</v>
      </c>
      <c r="C19" s="24">
        <v>45043.412774105913</v>
      </c>
      <c r="D19" s="24">
        <v>45043.412774105913</v>
      </c>
    </row>
    <row r="20" spans="1:4" x14ac:dyDescent="0.2">
      <c r="A20" s="23" t="s">
        <v>181</v>
      </c>
      <c r="B20" s="31">
        <v>23</v>
      </c>
      <c r="C20" s="24">
        <v>41609.723110815583</v>
      </c>
      <c r="D20" s="24">
        <v>41609.723110815583</v>
      </c>
    </row>
    <row r="21" spans="1:4" ht="24" x14ac:dyDescent="0.2">
      <c r="A21" s="23" t="s">
        <v>182</v>
      </c>
      <c r="B21" s="31">
        <v>1</v>
      </c>
      <c r="C21" s="24">
        <v>35471.944065011732</v>
      </c>
      <c r="D21" s="24">
        <v>35471.944065011732</v>
      </c>
    </row>
    <row r="22" spans="1:4" x14ac:dyDescent="0.2">
      <c r="A22" s="23" t="s">
        <v>183</v>
      </c>
      <c r="B22" s="31">
        <v>37</v>
      </c>
      <c r="C22" s="24">
        <v>32406.518891392607</v>
      </c>
      <c r="D22" s="24">
        <v>32406.518891392607</v>
      </c>
    </row>
    <row r="23" spans="1:4" x14ac:dyDescent="0.2">
      <c r="A23" s="23" t="s">
        <v>137</v>
      </c>
      <c r="B23" s="31">
        <v>2</v>
      </c>
      <c r="C23" s="24">
        <v>32406.518891392607</v>
      </c>
      <c r="D23" s="24">
        <v>32406.518891392607</v>
      </c>
    </row>
    <row r="24" spans="1:4" x14ac:dyDescent="0.2">
      <c r="A24" s="23" t="s">
        <v>138</v>
      </c>
      <c r="B24" s="31">
        <v>31</v>
      </c>
      <c r="C24" s="24">
        <v>28776.093095244636</v>
      </c>
      <c r="D24" s="24">
        <v>28776.093095244636</v>
      </c>
    </row>
    <row r="25" spans="1:4" ht="13.9" customHeight="1" x14ac:dyDescent="0.2">
      <c r="A25" s="23" t="s">
        <v>184</v>
      </c>
      <c r="B25" s="31">
        <v>1</v>
      </c>
      <c r="C25" s="24">
        <v>26603.610106522541</v>
      </c>
      <c r="D25" s="24">
        <v>26603.610106522541</v>
      </c>
    </row>
    <row r="26" spans="1:4" x14ac:dyDescent="0.2">
      <c r="A26" s="23" t="s">
        <v>139</v>
      </c>
      <c r="B26" s="31">
        <v>76</v>
      </c>
      <c r="C26" s="24">
        <v>23072.478608250327</v>
      </c>
      <c r="D26" s="24">
        <v>23072.478608250327</v>
      </c>
    </row>
    <row r="27" spans="1:4" x14ac:dyDescent="0.2">
      <c r="A27" s="23" t="s">
        <v>140</v>
      </c>
      <c r="B27" s="31">
        <v>6</v>
      </c>
      <c r="C27" s="24">
        <v>21157.421870848761</v>
      </c>
      <c r="D27" s="24">
        <v>21157.421870848761</v>
      </c>
    </row>
    <row r="28" spans="1:4" x14ac:dyDescent="0.2">
      <c r="A28" s="23" t="s">
        <v>185</v>
      </c>
      <c r="B28" s="31">
        <v>6</v>
      </c>
      <c r="C28" s="24">
        <v>21157.421870848761</v>
      </c>
      <c r="D28" s="24">
        <v>21157.421870848761</v>
      </c>
    </row>
    <row r="29" spans="1:4" x14ac:dyDescent="0.2">
      <c r="A29" s="23" t="s">
        <v>142</v>
      </c>
      <c r="B29" s="31">
        <v>1</v>
      </c>
      <c r="C29" s="24">
        <v>17427.58943429228</v>
      </c>
      <c r="D29" s="24">
        <v>17427.58943429228</v>
      </c>
    </row>
    <row r="30" spans="1:4" x14ac:dyDescent="0.2">
      <c r="A30" s="23" t="s">
        <v>141</v>
      </c>
      <c r="B30" s="31">
        <v>4</v>
      </c>
      <c r="C30" s="24">
        <v>17427.58943429228</v>
      </c>
      <c r="D30" s="24">
        <v>17427.58943429228</v>
      </c>
    </row>
    <row r="31" spans="1:4" x14ac:dyDescent="0.2">
      <c r="A31" s="23" t="s">
        <v>143</v>
      </c>
      <c r="B31" s="31">
        <v>1</v>
      </c>
      <c r="C31" s="24">
        <v>15207.439954386236</v>
      </c>
      <c r="D31" s="24">
        <v>15207.439954386236</v>
      </c>
    </row>
    <row r="32" spans="1:4" x14ac:dyDescent="0.2">
      <c r="A32" s="23" t="s">
        <v>144</v>
      </c>
      <c r="B32" s="31">
        <v>17</v>
      </c>
      <c r="C32" s="24">
        <v>16659.619215956696</v>
      </c>
      <c r="D32" s="24">
        <v>16659.619215956696</v>
      </c>
    </row>
    <row r="33" spans="1:4" x14ac:dyDescent="0.2">
      <c r="A33" s="23" t="s">
        <v>145</v>
      </c>
      <c r="B33" s="31">
        <v>72</v>
      </c>
      <c r="C33" s="24">
        <v>15387.400497440787</v>
      </c>
      <c r="D33" s="24">
        <v>15387.400497440787</v>
      </c>
    </row>
    <row r="34" spans="1:4" x14ac:dyDescent="0.2">
      <c r="A34" s="23" t="s">
        <v>187</v>
      </c>
      <c r="B34" s="31">
        <v>3</v>
      </c>
      <c r="C34" s="24">
        <v>15201.152425502196</v>
      </c>
      <c r="D34" s="24">
        <v>15201.152425502196</v>
      </c>
    </row>
    <row r="35" spans="1:4" x14ac:dyDescent="0.2">
      <c r="A35" s="23" t="s">
        <v>186</v>
      </c>
      <c r="B35" s="31">
        <v>4</v>
      </c>
      <c r="C35" s="24">
        <v>15201.150261030471</v>
      </c>
      <c r="D35" s="24">
        <v>15201.150261030471</v>
      </c>
    </row>
    <row r="36" spans="1:4" x14ac:dyDescent="0.2">
      <c r="A36" s="23" t="s">
        <v>147</v>
      </c>
      <c r="B36" s="31">
        <v>6</v>
      </c>
      <c r="C36" s="24">
        <v>13681.384917735486</v>
      </c>
      <c r="D36" s="24">
        <v>13681.384917735486</v>
      </c>
    </row>
    <row r="37" spans="1:4" x14ac:dyDescent="0.2">
      <c r="A37" s="23" t="s">
        <v>146</v>
      </c>
      <c r="B37" s="31">
        <v>2</v>
      </c>
      <c r="C37" s="24">
        <v>13681.39247518115</v>
      </c>
      <c r="D37" s="24">
        <v>13681.39247518115</v>
      </c>
    </row>
    <row r="38" spans="1:4" x14ac:dyDescent="0.2">
      <c r="A38" s="23" t="s">
        <v>148</v>
      </c>
      <c r="B38" s="31">
        <v>12</v>
      </c>
      <c r="C38" s="24">
        <v>13554.905407434288</v>
      </c>
      <c r="D38" s="24">
        <v>13554.905407434288</v>
      </c>
    </row>
    <row r="39" spans="1:4" x14ac:dyDescent="0.2">
      <c r="A39" s="23" t="s">
        <v>188</v>
      </c>
      <c r="B39" s="31">
        <v>19</v>
      </c>
      <c r="C39" s="24">
        <v>13554.902391637555</v>
      </c>
      <c r="D39" s="24">
        <v>13554.902391637555</v>
      </c>
    </row>
    <row r="40" spans="1:4" x14ac:dyDescent="0.2">
      <c r="A40" s="23" t="s">
        <v>150</v>
      </c>
      <c r="B40" s="31">
        <v>4</v>
      </c>
      <c r="C40" s="24">
        <v>13198.91288549501</v>
      </c>
      <c r="D40" s="24">
        <v>13198.91288549501</v>
      </c>
    </row>
    <row r="41" spans="1:4" x14ac:dyDescent="0.2">
      <c r="A41" s="23" t="s">
        <v>149</v>
      </c>
      <c r="B41" s="31">
        <v>38</v>
      </c>
      <c r="C41" s="24">
        <v>13198.912885495007</v>
      </c>
      <c r="D41" s="24">
        <v>13198.912885495007</v>
      </c>
    </row>
    <row r="42" spans="1:4" x14ac:dyDescent="0.2">
      <c r="A42" s="23" t="s">
        <v>189</v>
      </c>
      <c r="B42" s="31">
        <v>47</v>
      </c>
      <c r="C42" s="24">
        <v>12863.816824480808</v>
      </c>
      <c r="D42" s="24">
        <v>12863.816824480808</v>
      </c>
    </row>
    <row r="43" spans="1:4" x14ac:dyDescent="0.2">
      <c r="A43" s="23" t="s">
        <v>151</v>
      </c>
      <c r="B43" s="31">
        <v>62</v>
      </c>
      <c r="C43" s="24">
        <v>12863.817833263973</v>
      </c>
      <c r="D43" s="24">
        <v>12863.817833263973</v>
      </c>
    </row>
    <row r="44" spans="1:4" x14ac:dyDescent="0.2">
      <c r="A44" s="23" t="s">
        <v>152</v>
      </c>
      <c r="B44" s="31">
        <v>91</v>
      </c>
      <c r="C44" s="24">
        <v>11682.289853369914</v>
      </c>
      <c r="D44" s="24">
        <v>11682.289853369914</v>
      </c>
    </row>
    <row r="45" spans="1:4" x14ac:dyDescent="0.2">
      <c r="A45" s="23" t="s">
        <v>155</v>
      </c>
      <c r="B45" s="31">
        <v>84</v>
      </c>
      <c r="C45" s="24">
        <v>11324.317721005982</v>
      </c>
      <c r="D45" s="24">
        <v>11324.317721005982</v>
      </c>
    </row>
    <row r="46" spans="1:4" x14ac:dyDescent="0.2">
      <c r="A46" s="23" t="s">
        <v>154</v>
      </c>
      <c r="B46" s="31">
        <v>2</v>
      </c>
      <c r="C46" s="24">
        <v>11324.317976698305</v>
      </c>
      <c r="D46" s="24">
        <v>11324.317976698305</v>
      </c>
    </row>
    <row r="47" spans="1:4" x14ac:dyDescent="0.2">
      <c r="A47" s="23" t="s">
        <v>153</v>
      </c>
      <c r="B47" s="31">
        <v>263</v>
      </c>
      <c r="C47" s="24">
        <v>11324.317976698305</v>
      </c>
      <c r="D47" s="24">
        <v>11324.317976698305</v>
      </c>
    </row>
    <row r="48" spans="1:4" x14ac:dyDescent="0.2">
      <c r="A48" s="23" t="s">
        <v>156</v>
      </c>
      <c r="B48" s="31">
        <v>1</v>
      </c>
      <c r="C48" s="24">
        <v>55002.975367354644</v>
      </c>
      <c r="D48" s="24">
        <v>55002.975367354644</v>
      </c>
    </row>
    <row r="49" spans="1:4" x14ac:dyDescent="0.2">
      <c r="A49" s="23" t="s">
        <v>157</v>
      </c>
      <c r="B49" s="31">
        <v>1</v>
      </c>
      <c r="C49" s="24">
        <v>52244.936312124126</v>
      </c>
      <c r="D49" s="24">
        <v>52244.936312124126</v>
      </c>
    </row>
    <row r="50" spans="1:4" x14ac:dyDescent="0.2">
      <c r="A50" s="23" t="s">
        <v>158</v>
      </c>
      <c r="B50" s="31">
        <v>3</v>
      </c>
      <c r="C50" s="24">
        <v>43084.626094908723</v>
      </c>
      <c r="D50" s="24">
        <v>43084.626094908723</v>
      </c>
    </row>
    <row r="51" spans="1:4" x14ac:dyDescent="0.2">
      <c r="A51" s="23" t="s">
        <v>159</v>
      </c>
      <c r="B51" s="31">
        <v>9</v>
      </c>
      <c r="C51" s="24">
        <v>35374.813092106568</v>
      </c>
      <c r="D51" s="24">
        <v>35374.813092106568</v>
      </c>
    </row>
    <row r="52" spans="1:4" x14ac:dyDescent="0.2">
      <c r="A52" s="23" t="s">
        <v>160</v>
      </c>
      <c r="B52" s="31">
        <v>27</v>
      </c>
      <c r="C52" s="24">
        <v>29300.880595683953</v>
      </c>
      <c r="D52" s="24">
        <v>29300.880595683953</v>
      </c>
    </row>
    <row r="53" spans="1:4" x14ac:dyDescent="0.2">
      <c r="A53" s="23" t="s">
        <v>161</v>
      </c>
      <c r="B53" s="31">
        <v>81</v>
      </c>
      <c r="C53" s="24">
        <v>24039.718213757595</v>
      </c>
      <c r="D53" s="24">
        <v>24039.718213757595</v>
      </c>
    </row>
    <row r="54" spans="1:4" x14ac:dyDescent="0.2">
      <c r="A54" s="23" t="s">
        <v>162</v>
      </c>
      <c r="B54" s="31">
        <v>263</v>
      </c>
      <c r="C54" s="24">
        <v>19634.745000357227</v>
      </c>
      <c r="D54" s="24">
        <v>19634.745000357227</v>
      </c>
    </row>
    <row r="57" spans="1:4" x14ac:dyDescent="0.2">
      <c r="B57" s="26"/>
    </row>
  </sheetData>
  <mergeCells count="5">
    <mergeCell ref="A2:D2"/>
    <mergeCell ref="A3:A4"/>
    <mergeCell ref="B3:B4"/>
    <mergeCell ref="C3:D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COG</vt:lpstr>
      <vt:lpstr>CA</vt:lpstr>
      <vt:lpstr>TG</vt:lpstr>
      <vt:lpstr>CF</vt:lpstr>
      <vt:lpstr>PRIORIDADES</vt:lpstr>
      <vt:lpstr>PROGRAMAS Y PROYECTOS</vt:lpstr>
      <vt:lpstr>ANALITICO DE PLAZAS</vt:lpstr>
      <vt:lpstr>'ANALITICO DE PLAZAS'!Área_de_impresión</vt:lpstr>
      <vt:lpstr>CA!Área_de_impresión</vt:lpstr>
      <vt:lpstr>CF!Área_de_impresión</vt:lpstr>
      <vt:lpstr>COG!Área_de_impresión</vt:lpstr>
      <vt:lpstr>PRIORIDADES!Área_de_impresión</vt:lpstr>
      <vt:lpstr>'PROGRAMAS Y PROYECTOS'!Área_de_impresión</vt:lpstr>
      <vt:lpstr>TG!Área_de_impresión</vt:lpstr>
      <vt:lpstr>CA!Títulos_a_imprimir</vt:lpstr>
      <vt:lpstr>COG!Títulos_a_imprimir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CORFINANCIERA</dc:creator>
  <cp:lastModifiedBy>Eve</cp:lastModifiedBy>
  <cp:lastPrinted>2026-04-29T20:00:44Z</cp:lastPrinted>
  <dcterms:created xsi:type="dcterms:W3CDTF">2022-09-04T01:01:33Z</dcterms:created>
  <dcterms:modified xsi:type="dcterms:W3CDTF">2026-04-29T20:00:47Z</dcterms:modified>
</cp:coreProperties>
</file>