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sktop\DIFUSION FINANCIERA 2022\2026\1ER TRIMESTRE\"/>
    </mc:Choice>
  </mc:AlternateContent>
  <bookViews>
    <workbookView xWindow="0" yWindow="0" windowWidth="23040" windowHeight="9120"/>
  </bookViews>
  <sheets>
    <sheet name="Hoja1" sheetId="3" r:id="rId1"/>
  </sheets>
  <definedNames>
    <definedName name="_xlnm._FilterDatabase" localSheetId="0" hidden="1">Hoja1!$A$2:$R$66</definedName>
    <definedName name="_xlnm.Print_Area" localSheetId="0">Hoja1!$A$1:$N$66</definedName>
    <definedName name="dat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3" l="1"/>
  <c r="B65" i="3"/>
  <c r="B64" i="3"/>
  <c r="B62" i="3"/>
  <c r="B61" i="3"/>
  <c r="B60" i="3"/>
  <c r="B59" i="3"/>
  <c r="B58" i="3"/>
  <c r="B57" i="3"/>
  <c r="B56" i="3"/>
  <c r="B54" i="3"/>
  <c r="B53" i="3"/>
  <c r="B49" i="3" s="1"/>
  <c r="B52" i="3"/>
  <c r="B51" i="3"/>
  <c r="B50" i="3"/>
  <c r="B48" i="3"/>
  <c r="B47" i="3"/>
  <c r="B46" i="3"/>
  <c r="B45" i="3"/>
  <c r="B44" i="3"/>
  <c r="B43" i="3"/>
  <c r="B42" i="3"/>
  <c r="B41" i="3"/>
  <c r="B40" i="3"/>
  <c r="B38" i="3"/>
  <c r="B37" i="3"/>
  <c r="B36" i="3"/>
  <c r="B35" i="3"/>
  <c r="B33" i="3"/>
  <c r="B32" i="3"/>
  <c r="B31" i="3"/>
  <c r="B29" i="3"/>
  <c r="B28" i="3"/>
  <c r="B27" i="3"/>
  <c r="B26" i="3"/>
  <c r="B25" i="3"/>
  <c r="B23" i="3" s="1"/>
  <c r="B24" i="3"/>
  <c r="B22" i="3"/>
  <c r="B21" i="3"/>
  <c r="B20" i="3" s="1"/>
  <c r="B19" i="3"/>
  <c r="B18" i="3"/>
  <c r="B17" i="3"/>
  <c r="B16" i="3"/>
  <c r="B15" i="3"/>
  <c r="B13" i="3"/>
  <c r="B12" i="3"/>
  <c r="B11" i="3"/>
  <c r="B10" i="3"/>
  <c r="B9" i="3"/>
  <c r="B8" i="3"/>
  <c r="B7" i="3"/>
  <c r="B6" i="3"/>
  <c r="B5" i="3"/>
  <c r="N4" i="3"/>
  <c r="M4" i="3"/>
  <c r="L4" i="3"/>
  <c r="L3" i="3" s="1"/>
  <c r="K4" i="3"/>
  <c r="J4" i="3"/>
  <c r="I4" i="3"/>
  <c r="H4" i="3"/>
  <c r="H3" i="3" s="1"/>
  <c r="G4" i="3"/>
  <c r="F4" i="3"/>
  <c r="E4" i="3"/>
  <c r="D4" i="3"/>
  <c r="C4" i="3"/>
  <c r="N63" i="3"/>
  <c r="M63" i="3"/>
  <c r="L63" i="3"/>
  <c r="K63" i="3"/>
  <c r="J63" i="3"/>
  <c r="I63" i="3"/>
  <c r="H63" i="3"/>
  <c r="G63" i="3"/>
  <c r="F63" i="3"/>
  <c r="E63" i="3"/>
  <c r="D63" i="3"/>
  <c r="C63" i="3"/>
  <c r="N55" i="3"/>
  <c r="M55" i="3"/>
  <c r="L55" i="3"/>
  <c r="K55" i="3"/>
  <c r="J55" i="3"/>
  <c r="I55" i="3"/>
  <c r="H55" i="3"/>
  <c r="G55" i="3"/>
  <c r="F55" i="3"/>
  <c r="E55" i="3"/>
  <c r="D55" i="3"/>
  <c r="C55" i="3"/>
  <c r="N49" i="3"/>
  <c r="M49" i="3"/>
  <c r="L49" i="3"/>
  <c r="K49" i="3"/>
  <c r="J49" i="3"/>
  <c r="I49" i="3"/>
  <c r="H49" i="3"/>
  <c r="G49" i="3"/>
  <c r="F49" i="3"/>
  <c r="E49" i="3"/>
  <c r="D49" i="3"/>
  <c r="C49" i="3"/>
  <c r="N39" i="3"/>
  <c r="M39" i="3"/>
  <c r="L39" i="3"/>
  <c r="K39" i="3"/>
  <c r="J39" i="3"/>
  <c r="I39" i="3"/>
  <c r="H39" i="3"/>
  <c r="G39" i="3"/>
  <c r="F39" i="3"/>
  <c r="E39" i="3"/>
  <c r="D39" i="3"/>
  <c r="C39" i="3"/>
  <c r="N34" i="3"/>
  <c r="M34" i="3"/>
  <c r="L34" i="3"/>
  <c r="K34" i="3"/>
  <c r="J34" i="3"/>
  <c r="I34" i="3"/>
  <c r="H34" i="3"/>
  <c r="G34" i="3"/>
  <c r="F34" i="3"/>
  <c r="E34" i="3"/>
  <c r="D34" i="3"/>
  <c r="C34" i="3"/>
  <c r="N30" i="3"/>
  <c r="M30" i="3"/>
  <c r="L30" i="3"/>
  <c r="K30" i="3"/>
  <c r="J30" i="3"/>
  <c r="I30" i="3"/>
  <c r="H30" i="3"/>
  <c r="G30" i="3"/>
  <c r="F30" i="3"/>
  <c r="E30" i="3"/>
  <c r="D30" i="3"/>
  <c r="C30" i="3"/>
  <c r="N23" i="3"/>
  <c r="M23" i="3"/>
  <c r="L23" i="3"/>
  <c r="K23" i="3"/>
  <c r="J23" i="3"/>
  <c r="I23" i="3"/>
  <c r="H23" i="3"/>
  <c r="G23" i="3"/>
  <c r="F23" i="3"/>
  <c r="E23" i="3"/>
  <c r="D23" i="3"/>
  <c r="C23" i="3"/>
  <c r="N20" i="3"/>
  <c r="M20" i="3"/>
  <c r="L20" i="3"/>
  <c r="K20" i="3"/>
  <c r="J20" i="3"/>
  <c r="I20" i="3"/>
  <c r="H20" i="3"/>
  <c r="G20" i="3"/>
  <c r="F20" i="3"/>
  <c r="E20" i="3"/>
  <c r="D20" i="3"/>
  <c r="C20" i="3"/>
  <c r="N14" i="3"/>
  <c r="N3" i="3" s="1"/>
  <c r="M14" i="3"/>
  <c r="L14" i="3"/>
  <c r="K14" i="3"/>
  <c r="J14" i="3"/>
  <c r="J3" i="3" s="1"/>
  <c r="I14" i="3"/>
  <c r="H14" i="3"/>
  <c r="G14" i="3"/>
  <c r="F14" i="3"/>
  <c r="F3" i="3" s="1"/>
  <c r="E14" i="3"/>
  <c r="D14" i="3"/>
  <c r="C14" i="3"/>
  <c r="D3" i="3" l="1"/>
  <c r="C3" i="3"/>
  <c r="G3" i="3"/>
  <c r="K3" i="3"/>
  <c r="B4" i="3"/>
  <c r="E3" i="3"/>
  <c r="I3" i="3"/>
  <c r="M3" i="3"/>
  <c r="B39" i="3"/>
  <c r="B14" i="3"/>
  <c r="B34" i="3"/>
  <c r="B63" i="3"/>
  <c r="B30" i="3"/>
  <c r="B55" i="3"/>
  <c r="B3" i="3" l="1"/>
</calcChain>
</file>

<file path=xl/sharedStrings.xml><?xml version="1.0" encoding="utf-8"?>
<sst xmlns="http://schemas.openxmlformats.org/spreadsheetml/2006/main" count="78" uniqueCount="76">
  <si>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</si>
  <si>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</si>
  <si>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</si>
  <si>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</si>
  <si>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</si>
  <si>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</si>
  <si>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</si>
  <si>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</si>
  <si>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</si>
  <si>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</si>
  <si>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</si>
  <si>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</si>
  <si>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</si>
  <si>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</si>
  <si>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</si>
  <si>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</si>
  <si>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</si>
  <si>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</si>
  <si>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</si>
  <si>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</si>
  <si>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</si>
  <si>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</si>
  <si>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</si>
  <si>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</si>
  <si>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</si>
  <si>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</si>
  <si>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</si>
  <si>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</si>
  <si>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</si>
  <si>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</si>
  <si>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Derechos</t>
  </si>
  <si>
    <t>Derechos a los Hidrocarburos (Derogado)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</si>
  <si>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</si>
  <si>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</si>
  <si>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</si>
  <si>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</si>
  <si>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</si>
  <si>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Aprovechamientos</t>
  </si>
  <si>
    <t>Aprovechamientos Patrimoniales</t>
  </si>
  <si>
    <t>Accesorios de Aprovechamientos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</si>
  <si>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</si>
  <si>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</si>
  <si>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Entidades Paraestatales y Fideicomisos No Empresariales y No Financieros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</si>
  <si>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</si>
  <si>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</si>
  <si>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</si>
  <si>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</si>
  <si>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</si>
  <si>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</si>
  <si>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</si>
  <si>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</si>
  <si>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</si>
  <si>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</si>
  <si>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</si>
  <si>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Ingresos Derivados de Financiamientos</t>
  </si>
  <si>
    <t>Endeudamiento Interno</t>
  </si>
  <si>
    <t>Endeudamiento Externo</t>
  </si>
  <si>
    <t>Financiamiento Interno</t>
  </si>
  <si>
    <t>Impuestos   Sobre   la   Producción,   el   Consumo   y   las Transacciones</t>
  </si>
  <si>
    <t>Impuestos   no   Comprendidos   en   la   Ley   de   Ingresos Vigente,   Causados   en   Ejercicios   Fiscales   Anteriores Pendientes de Liquidación o Pago</t>
  </si>
  <si>
    <t>Contribuciones de Mejoras no Comprendidas en la Ley de Ingresos   Vigente,   Causadas   en   Ejercicios   Fiscales Anteriores Pendientes de Liquidación o Pago</t>
  </si>
  <si>
    <t>Derechos    por    el    Uso,    Goce,    Aprovechamiento    o Explotación de Bienes de Dominio Público</t>
  </si>
  <si>
    <t>Derechos por Prestación de Servicios</t>
  </si>
  <si>
    <t>Productos   no   Comprendidos   en   la   Ley   de   Ingresos Vigente,   Causados   en   Ejercicios   Fiscales   Anteriores Pendientes de Liquidación o Pago</t>
  </si>
  <si>
    <t>Aprovechamientos   no   Comprendidos   en   la   Ley   de Ingresos   Vigente,   Causados   en   Ejercicios   Fiscales Anteriores Pendientes de Liquidación o Pago</t>
  </si>
  <si>
    <t>Ingresos por Venta de Bienes y Prestación de Servicios de Entidades  Paraestatales  Empresariales  No  Financieras con Participación Estatal Mayoritaria</t>
  </si>
  <si>
    <t>Ingresos por Venta de Bienes y Prestación de Servicios de Entidades    Paraestatales    Empresariales    Financieras Monetarias con Participación Estatal Mayoritaria</t>
  </si>
  <si>
    <t>Ingresos por Venta de Bienes y Prestación de Servicios de Entidades  Paraestatales  Empresariales  Financieras  No Monetarias con Participación Estatal Mayoritaria</t>
  </si>
  <si>
    <t>Ingresos por Venta de Bienes y Prestación de Servicios de Fideicomisos   Financieros   Públicos   con   Participación Estatal Mayoritaria</t>
  </si>
  <si>
    <t>Ingresos por Venta de Bienes y Prestación de Servicios de los  Poderes  Legislativo  y  Judicial,  y  de  los  Órganos Autónomos</t>
  </si>
  <si>
    <t>Participaciones,      Aportaciones,      Convenios,      Incentivos Derivados  de  la  Colaboración  Fiscal  y  Fondos  Distintos  de Aportaciones</t>
  </si>
  <si>
    <t>Transferencias,  Asignaciones,  Subsidios  y  Subvenciones,  y Pensiones y Jubilaciones</t>
  </si>
  <si>
    <t>Transferencias  a  Fideicomisos,  Mandatos  y  Análogos (Derogado)</t>
  </si>
  <si>
    <t>Transferencias del Fondo  Mexicano del Petróleo para  la Estabilización y el Desarrollo</t>
  </si>
  <si>
    <t>Municipio de Guanajuato Calendario de Ingresos del Ejercicio Fiscal 2026</t>
  </si>
  <si>
    <t>Ingresos por Venta de Bienes y Prestación de Servicios de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</si>
</sst>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7" fillId="0" borderId="5" xfId="0" applyFont="1" applyFill="1" applyBorder="1" applyAlignment="1">
      <alignment horizontal="left" vertical="top" wrapText="1" indent="2"/>
    </xf>
    <xf numFmtId="0" fontId="6" fillId="0" borderId="0" xfId="0" applyFont="1"/>
    <xf numFmtId="0" fontId="8" fillId="0" borderId="0" xfId="0" applyFont="1"/>
    <xf numFmtId="4" fontId="9" fillId="3" borderId="1" xfId="1" applyNumberFormat="1" applyFont="1" applyFill="1" applyBorder="1" applyAlignment="1">
      <alignment horizontal="right" vertical="center" wrapText="1"/>
    </xf>
    <xf numFmtId="4" fontId="9" fillId="3" borderId="1" xfId="1" applyNumberFormat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43" fontId="8" fillId="0" borderId="1" xfId="0" applyNumberFormat="1" applyFont="1" applyBorder="1"/>
    <xf numFmtId="0" fontId="9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6"/>
    <cellStyle name="Normal" xfId="0" builtinId="0"/>
    <cellStyle name="Normal 2" xfId="4"/>
    <cellStyle name="Normal 2 2" xfId="2"/>
    <cellStyle name="Normal 3" xfId="5"/>
    <cellStyle name="Normal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abSelected="1" workbookViewId="0">
      <selection activeCell="A14" sqref="A14"/>
    </sheetView>
  </sheetViews>
  <sheetFormatPr baseColWidth="10" defaultRowHeight="14.25" x14ac:dyDescent="0.2"/>
  <cols>
    <col min="1" max="1" width="91.42578125" style="3" customWidth="1"/>
    <col min="2" max="2" width="15.28515625" style="3" bestFit="1" customWidth="1"/>
    <col min="3" max="14" width="13.42578125" style="3" bestFit="1" customWidth="1"/>
    <col min="15" max="15" width="57.5703125" style="2" bestFit="1" customWidth="1"/>
    <col min="16" max="18" width="11.42578125" style="2"/>
    <col min="19" max="16384" width="11.42578125" style="3"/>
  </cols>
  <sheetData>
    <row r="1" spans="1:14" ht="25.5" customHeight="1" x14ac:dyDescent="0.2">
      <c r="A1" s="12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2">
      <c r="A2" s="11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</row>
    <row r="3" spans="1:14" x14ac:dyDescent="0.2">
      <c r="A3" s="8" t="s">
        <v>13</v>
      </c>
      <c r="B3" s="4">
        <f>+B4+B14+B20+B23+B30+B34+B39+B49+B55+B63</f>
        <v>1013306528.76</v>
      </c>
      <c r="C3" s="4">
        <f>+C4+C14+C20+C23+C30+C34+C39+C49+C55+C63</f>
        <v>161579433</v>
      </c>
      <c r="D3" s="4">
        <f t="shared" ref="D3:L3" si="0">+D4+D14+D20+D23+D30+D34+D39+D49+D55+D63</f>
        <v>81116528</v>
      </c>
      <c r="E3" s="4">
        <f t="shared" si="0"/>
        <v>89152656</v>
      </c>
      <c r="F3" s="4">
        <f t="shared" si="0"/>
        <v>92744031</v>
      </c>
      <c r="G3" s="4">
        <f t="shared" si="0"/>
        <v>77757994</v>
      </c>
      <c r="H3" s="4">
        <f t="shared" si="0"/>
        <v>73350728</v>
      </c>
      <c r="I3" s="4">
        <f t="shared" si="0"/>
        <v>71871124</v>
      </c>
      <c r="J3" s="4">
        <f t="shared" si="0"/>
        <v>77980129</v>
      </c>
      <c r="K3" s="4">
        <f t="shared" si="0"/>
        <v>76088592</v>
      </c>
      <c r="L3" s="4">
        <f t="shared" si="0"/>
        <v>76969934.560000002</v>
      </c>
      <c r="M3" s="4">
        <f>+M4+M14+M20+M23+M30+M34+M39+M49+M55+M63</f>
        <v>68833572.200000003</v>
      </c>
      <c r="N3" s="4">
        <f>+N4+N14+N20+N23+N30+N34+N39+N49+N55+N63</f>
        <v>65861807.000000007</v>
      </c>
    </row>
    <row r="4" spans="1:14" x14ac:dyDescent="0.2">
      <c r="A4" s="9" t="s">
        <v>14</v>
      </c>
      <c r="B4" s="5">
        <f>SUM(B5:B13)</f>
        <v>146339476</v>
      </c>
      <c r="C4" s="5">
        <f t="shared" ref="C4:N4" si="1">SUM(C5:C13)</f>
        <v>92636921</v>
      </c>
      <c r="D4" s="5">
        <f t="shared" si="1"/>
        <v>8288038</v>
      </c>
      <c r="E4" s="5">
        <f t="shared" si="1"/>
        <v>6289454</v>
      </c>
      <c r="F4" s="5">
        <f t="shared" si="1"/>
        <v>3953037</v>
      </c>
      <c r="G4" s="5">
        <f t="shared" si="1"/>
        <v>4836250</v>
      </c>
      <c r="H4" s="5">
        <f t="shared" si="1"/>
        <v>5173750</v>
      </c>
      <c r="I4" s="5">
        <f t="shared" si="1"/>
        <v>3429438</v>
      </c>
      <c r="J4" s="5">
        <f t="shared" si="1"/>
        <v>3837135</v>
      </c>
      <c r="K4" s="5">
        <f t="shared" si="1"/>
        <v>3588358</v>
      </c>
      <c r="L4" s="5">
        <f t="shared" si="1"/>
        <v>3959986</v>
      </c>
      <c r="M4" s="5">
        <f t="shared" si="1"/>
        <v>4013064</v>
      </c>
      <c r="N4" s="5">
        <f t="shared" si="1"/>
        <v>6334045</v>
      </c>
    </row>
    <row r="5" spans="1:14" x14ac:dyDescent="0.2">
      <c r="A5" s="1" t="s">
        <v>15</v>
      </c>
      <c r="B5" s="6">
        <f>SUM(C5:N5)</f>
        <v>57528</v>
      </c>
      <c r="C5" s="7">
        <v>9588</v>
      </c>
      <c r="D5" s="7">
        <v>14382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7">
        <v>9588</v>
      </c>
      <c r="K5" s="7">
        <v>23970</v>
      </c>
      <c r="L5" s="6">
        <v>0</v>
      </c>
      <c r="M5" s="6">
        <v>0</v>
      </c>
      <c r="N5" s="6">
        <v>0</v>
      </c>
    </row>
    <row r="6" spans="1:14" x14ac:dyDescent="0.2">
      <c r="A6" s="1" t="s">
        <v>16</v>
      </c>
      <c r="B6" s="6">
        <f t="shared" ref="B6:B13" si="2">SUM(C6:N6)</f>
        <v>136636107</v>
      </c>
      <c r="C6" s="7">
        <v>90694941</v>
      </c>
      <c r="D6" s="7">
        <v>7512528</v>
      </c>
      <c r="E6" s="7">
        <v>5576644</v>
      </c>
      <c r="F6" s="7">
        <v>3327384</v>
      </c>
      <c r="G6" s="7">
        <v>4112342</v>
      </c>
      <c r="H6" s="7">
        <v>4387705</v>
      </c>
      <c r="I6" s="7">
        <v>2802444</v>
      </c>
      <c r="J6" s="7">
        <v>3035542</v>
      </c>
      <c r="K6" s="7">
        <v>2932996</v>
      </c>
      <c r="L6" s="7">
        <v>3170008</v>
      </c>
      <c r="M6" s="7">
        <v>3319868</v>
      </c>
      <c r="N6" s="7">
        <v>5763705</v>
      </c>
    </row>
    <row r="7" spans="1:14" x14ac:dyDescent="0.2">
      <c r="A7" s="1" t="s">
        <v>58</v>
      </c>
      <c r="B7" s="6">
        <f t="shared" si="2"/>
        <v>2182119</v>
      </c>
      <c r="C7" s="7">
        <v>157685</v>
      </c>
      <c r="D7" s="7">
        <v>105155</v>
      </c>
      <c r="E7" s="7">
        <v>94460</v>
      </c>
      <c r="F7" s="7">
        <v>116964</v>
      </c>
      <c r="G7" s="7">
        <v>202715</v>
      </c>
      <c r="H7" s="7">
        <v>121835</v>
      </c>
      <c r="I7" s="7">
        <v>153633</v>
      </c>
      <c r="J7" s="7">
        <v>235491</v>
      </c>
      <c r="K7" s="7">
        <v>194603</v>
      </c>
      <c r="L7" s="7">
        <v>274593</v>
      </c>
      <c r="M7" s="7">
        <v>304768</v>
      </c>
      <c r="N7" s="7">
        <v>220217</v>
      </c>
    </row>
    <row r="8" spans="1:14" x14ac:dyDescent="0.2">
      <c r="A8" s="1" t="s">
        <v>17</v>
      </c>
      <c r="B8" s="6">
        <f t="shared" si="2"/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</row>
    <row r="9" spans="1:14" x14ac:dyDescent="0.2">
      <c r="A9" s="1" t="s">
        <v>18</v>
      </c>
      <c r="B9" s="6">
        <f t="shared" si="2"/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 x14ac:dyDescent="0.2">
      <c r="A10" s="1" t="s">
        <v>19</v>
      </c>
      <c r="B10" s="6">
        <f t="shared" si="2"/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14" x14ac:dyDescent="0.2">
      <c r="A11" s="1" t="s">
        <v>20</v>
      </c>
      <c r="B11" s="6">
        <f>SUM(C11:N11)</f>
        <v>7463722</v>
      </c>
      <c r="C11" s="7">
        <v>1774707</v>
      </c>
      <c r="D11" s="7">
        <v>655973</v>
      </c>
      <c r="E11" s="7">
        <v>618350</v>
      </c>
      <c r="F11" s="7">
        <v>508689</v>
      </c>
      <c r="G11" s="7">
        <v>521193</v>
      </c>
      <c r="H11" s="7">
        <v>664210</v>
      </c>
      <c r="I11" s="7">
        <v>473361</v>
      </c>
      <c r="J11" s="7">
        <v>556514</v>
      </c>
      <c r="K11" s="7">
        <v>436789</v>
      </c>
      <c r="L11" s="7">
        <v>515385</v>
      </c>
      <c r="M11" s="7">
        <v>388428</v>
      </c>
      <c r="N11" s="7">
        <v>350123</v>
      </c>
    </row>
    <row r="12" spans="1:14" x14ac:dyDescent="0.2">
      <c r="A12" s="1" t="s">
        <v>21</v>
      </c>
      <c r="B12" s="6">
        <f t="shared" si="2"/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ht="24" x14ac:dyDescent="0.2">
      <c r="A13" s="1" t="s">
        <v>59</v>
      </c>
      <c r="B13" s="6">
        <f t="shared" si="2"/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2">
      <c r="A14" s="9" t="s">
        <v>22</v>
      </c>
      <c r="B14" s="5">
        <f>SUM(B15:B19)</f>
        <v>0</v>
      </c>
      <c r="C14" s="5">
        <f t="shared" ref="C14:N14" si="3">SUM(C15:C19)</f>
        <v>0</v>
      </c>
      <c r="D14" s="5">
        <f t="shared" si="3"/>
        <v>0</v>
      </c>
      <c r="E14" s="5">
        <f t="shared" si="3"/>
        <v>0</v>
      </c>
      <c r="F14" s="5">
        <f t="shared" si="3"/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  <c r="N14" s="5">
        <f t="shared" si="3"/>
        <v>0</v>
      </c>
    </row>
    <row r="15" spans="1:14" x14ac:dyDescent="0.2">
      <c r="A15" s="1" t="s">
        <v>23</v>
      </c>
      <c r="B15" s="6">
        <f>SUM(C15:N15)</f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2">
      <c r="A16" s="1" t="s">
        <v>24</v>
      </c>
      <c r="B16" s="6">
        <f t="shared" ref="B16:B19" si="4">SUM(C16:N16)</f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x14ac:dyDescent="0.2">
      <c r="A17" s="1" t="s">
        <v>25</v>
      </c>
      <c r="B17" s="6">
        <f t="shared" si="4"/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x14ac:dyDescent="0.2">
      <c r="A18" s="1" t="s">
        <v>26</v>
      </c>
      <c r="B18" s="6">
        <f t="shared" si="4"/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</row>
    <row r="19" spans="1:14" x14ac:dyDescent="0.2">
      <c r="A19" s="1" t="s">
        <v>27</v>
      </c>
      <c r="B19" s="6">
        <f t="shared" si="4"/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</row>
    <row r="20" spans="1:14" x14ac:dyDescent="0.2">
      <c r="A20" s="9" t="s">
        <v>28</v>
      </c>
      <c r="B20" s="5">
        <f>SUM(B21:B22)</f>
        <v>0</v>
      </c>
      <c r="C20" s="5">
        <f t="shared" ref="C20:N20" si="5">SUM(C21:C22)</f>
        <v>0</v>
      </c>
      <c r="D20" s="5">
        <f t="shared" si="5"/>
        <v>0</v>
      </c>
      <c r="E20" s="5">
        <f t="shared" si="5"/>
        <v>0</v>
      </c>
      <c r="F20" s="5">
        <f t="shared" si="5"/>
        <v>0</v>
      </c>
      <c r="G20" s="5">
        <f t="shared" si="5"/>
        <v>0</v>
      </c>
      <c r="H20" s="5">
        <f t="shared" si="5"/>
        <v>0</v>
      </c>
      <c r="I20" s="5">
        <f t="shared" si="5"/>
        <v>0</v>
      </c>
      <c r="J20" s="5">
        <f t="shared" si="5"/>
        <v>0</v>
      </c>
      <c r="K20" s="5">
        <f t="shared" si="5"/>
        <v>0</v>
      </c>
      <c r="L20" s="5">
        <f t="shared" si="5"/>
        <v>0</v>
      </c>
      <c r="M20" s="5">
        <f t="shared" si="5"/>
        <v>0</v>
      </c>
      <c r="N20" s="5">
        <f t="shared" si="5"/>
        <v>0</v>
      </c>
    </row>
    <row r="21" spans="1:14" x14ac:dyDescent="0.2">
      <c r="A21" s="1" t="s">
        <v>29</v>
      </c>
      <c r="B21" s="6">
        <f>SUM(C21:N21)</f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4" ht="24" x14ac:dyDescent="0.2">
      <c r="A22" s="1" t="s">
        <v>60</v>
      </c>
      <c r="B22" s="6">
        <f>SUM(C22:N22)</f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</row>
    <row r="23" spans="1:14" x14ac:dyDescent="0.2">
      <c r="A23" s="9" t="s">
        <v>30</v>
      </c>
      <c r="B23" s="5">
        <f>SUM(B24:B29)</f>
        <v>126044058</v>
      </c>
      <c r="C23" s="5">
        <f t="shared" ref="C23:N23" si="6">SUM(C24:C29)</f>
        <v>11892393</v>
      </c>
      <c r="D23" s="5">
        <f t="shared" si="6"/>
        <v>8275758</v>
      </c>
      <c r="E23" s="5">
        <f t="shared" si="6"/>
        <v>11230827</v>
      </c>
      <c r="F23" s="5">
        <f t="shared" si="6"/>
        <v>9159328</v>
      </c>
      <c r="G23" s="5">
        <f t="shared" si="6"/>
        <v>8251982</v>
      </c>
      <c r="H23" s="5">
        <f t="shared" si="6"/>
        <v>10652626</v>
      </c>
      <c r="I23" s="5">
        <f t="shared" si="6"/>
        <v>10692947</v>
      </c>
      <c r="J23" s="5">
        <f t="shared" si="6"/>
        <v>11171045</v>
      </c>
      <c r="K23" s="5">
        <f t="shared" si="6"/>
        <v>16486487</v>
      </c>
      <c r="L23" s="5">
        <f t="shared" si="6"/>
        <v>9212790</v>
      </c>
      <c r="M23" s="5">
        <f t="shared" si="6"/>
        <v>9953341</v>
      </c>
      <c r="N23" s="5">
        <f t="shared" si="6"/>
        <v>9064534</v>
      </c>
    </row>
    <row r="24" spans="1:14" x14ac:dyDescent="0.2">
      <c r="A24" s="1" t="s">
        <v>61</v>
      </c>
      <c r="B24" s="6">
        <f>SUM(C24:N24)</f>
        <v>57248000</v>
      </c>
      <c r="C24" s="7">
        <v>5891844</v>
      </c>
      <c r="D24" s="7">
        <v>5300611</v>
      </c>
      <c r="E24" s="7">
        <v>4558465</v>
      </c>
      <c r="F24" s="7">
        <v>4737424</v>
      </c>
      <c r="G24" s="7">
        <v>3743350</v>
      </c>
      <c r="H24" s="7">
        <v>4139816</v>
      </c>
      <c r="I24" s="7">
        <v>5764238</v>
      </c>
      <c r="J24" s="7">
        <v>6165743</v>
      </c>
      <c r="K24" s="7">
        <v>3506824</v>
      </c>
      <c r="L24" s="7">
        <v>4283489</v>
      </c>
      <c r="M24" s="7">
        <v>4744881</v>
      </c>
      <c r="N24" s="7">
        <v>4411315</v>
      </c>
    </row>
    <row r="25" spans="1:14" x14ac:dyDescent="0.2">
      <c r="A25" s="1" t="s">
        <v>31</v>
      </c>
      <c r="B25" s="6">
        <f t="shared" ref="B25:B29" si="7">SUM(C25:N25)</f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1:14" x14ac:dyDescent="0.2">
      <c r="A26" s="1" t="s">
        <v>62</v>
      </c>
      <c r="B26" s="6">
        <f t="shared" si="7"/>
        <v>67998529</v>
      </c>
      <c r="C26" s="7">
        <v>5901647</v>
      </c>
      <c r="D26" s="7">
        <v>2910356</v>
      </c>
      <c r="E26" s="7">
        <v>6625383</v>
      </c>
      <c r="F26" s="7">
        <v>4333289</v>
      </c>
      <c r="G26" s="7">
        <v>4433185</v>
      </c>
      <c r="H26" s="7">
        <v>6445396</v>
      </c>
      <c r="I26" s="7">
        <v>4857878</v>
      </c>
      <c r="J26" s="7">
        <v>4939188</v>
      </c>
      <c r="K26" s="7">
        <v>12925039</v>
      </c>
      <c r="L26" s="7">
        <v>4861990</v>
      </c>
      <c r="M26" s="7">
        <v>5148604</v>
      </c>
      <c r="N26" s="7">
        <v>4616574</v>
      </c>
    </row>
    <row r="27" spans="1:14" x14ac:dyDescent="0.2">
      <c r="A27" s="1" t="s">
        <v>32</v>
      </c>
      <c r="B27" s="6">
        <f t="shared" si="7"/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2">
      <c r="A28" s="1" t="s">
        <v>33</v>
      </c>
      <c r="B28" s="6">
        <f t="shared" si="7"/>
        <v>797529</v>
      </c>
      <c r="C28" s="7">
        <v>98902</v>
      </c>
      <c r="D28" s="7">
        <v>64791</v>
      </c>
      <c r="E28" s="7">
        <v>46979</v>
      </c>
      <c r="F28" s="7">
        <v>88615</v>
      </c>
      <c r="G28" s="7">
        <v>75447</v>
      </c>
      <c r="H28" s="7">
        <v>67414</v>
      </c>
      <c r="I28" s="7">
        <v>70831</v>
      </c>
      <c r="J28" s="7">
        <v>66114</v>
      </c>
      <c r="K28" s="7">
        <v>54624</v>
      </c>
      <c r="L28" s="7">
        <v>67311</v>
      </c>
      <c r="M28" s="7">
        <v>59856</v>
      </c>
      <c r="N28" s="7">
        <v>36645</v>
      </c>
    </row>
    <row r="29" spans="1:14" ht="24" x14ac:dyDescent="0.2">
      <c r="A29" s="1" t="s">
        <v>34</v>
      </c>
      <c r="B29" s="6">
        <f t="shared" si="7"/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</row>
    <row r="30" spans="1:14" x14ac:dyDescent="0.2">
      <c r="A30" s="9" t="s">
        <v>35</v>
      </c>
      <c r="B30" s="5">
        <f>SUM(B31:B33)</f>
        <v>14220957</v>
      </c>
      <c r="C30" s="5">
        <f t="shared" ref="C30:N30" si="8">SUM(C31:C33)</f>
        <v>77187</v>
      </c>
      <c r="D30" s="5">
        <f t="shared" si="8"/>
        <v>671826</v>
      </c>
      <c r="E30" s="5">
        <f t="shared" si="8"/>
        <v>889813</v>
      </c>
      <c r="F30" s="5">
        <f t="shared" si="8"/>
        <v>1109309</v>
      </c>
      <c r="G30" s="5">
        <f t="shared" si="8"/>
        <v>1162612</v>
      </c>
      <c r="H30" s="5">
        <f t="shared" si="8"/>
        <v>1304782</v>
      </c>
      <c r="I30" s="5">
        <f t="shared" si="8"/>
        <v>1367993</v>
      </c>
      <c r="J30" s="5">
        <f t="shared" si="8"/>
        <v>1531501</v>
      </c>
      <c r="K30" s="5">
        <f t="shared" si="8"/>
        <v>684013</v>
      </c>
      <c r="L30" s="5">
        <f t="shared" si="8"/>
        <v>1695590</v>
      </c>
      <c r="M30" s="5">
        <f t="shared" si="8"/>
        <v>1847060</v>
      </c>
      <c r="N30" s="5">
        <f t="shared" si="8"/>
        <v>1879271</v>
      </c>
    </row>
    <row r="31" spans="1:14" x14ac:dyDescent="0.2">
      <c r="A31" s="1" t="s">
        <v>35</v>
      </c>
      <c r="B31" s="6">
        <f>SUM(C31:N31)</f>
        <v>14220957</v>
      </c>
      <c r="C31" s="7">
        <v>77187</v>
      </c>
      <c r="D31" s="7">
        <v>671826</v>
      </c>
      <c r="E31" s="7">
        <v>889813</v>
      </c>
      <c r="F31" s="7">
        <v>1109309</v>
      </c>
      <c r="G31" s="7">
        <v>1162612</v>
      </c>
      <c r="H31" s="7">
        <v>1304782</v>
      </c>
      <c r="I31" s="7">
        <v>1367993</v>
      </c>
      <c r="J31" s="7">
        <v>1531501</v>
      </c>
      <c r="K31" s="7">
        <v>684013</v>
      </c>
      <c r="L31" s="7">
        <v>1695590</v>
      </c>
      <c r="M31" s="7">
        <v>1847060</v>
      </c>
      <c r="N31" s="7">
        <v>1879271</v>
      </c>
    </row>
    <row r="32" spans="1:14" x14ac:dyDescent="0.2">
      <c r="A32" s="1" t="s">
        <v>36</v>
      </c>
      <c r="B32" s="6">
        <f t="shared" ref="B32:B33" si="9">SUM(C32:N32)</f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1:14" ht="24" x14ac:dyDescent="0.2">
      <c r="A33" s="1" t="s">
        <v>63</v>
      </c>
      <c r="B33" s="6">
        <f t="shared" si="9"/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</row>
    <row r="34" spans="1:14" x14ac:dyDescent="0.2">
      <c r="A34" s="9" t="s">
        <v>37</v>
      </c>
      <c r="B34" s="5">
        <f>SUM(B35:B38)</f>
        <v>18690992</v>
      </c>
      <c r="C34" s="5">
        <f t="shared" ref="C34:N34" si="10">SUM(C35:C38)</f>
        <v>831292</v>
      </c>
      <c r="D34" s="5">
        <f t="shared" si="10"/>
        <v>1051785</v>
      </c>
      <c r="E34" s="5">
        <f t="shared" si="10"/>
        <v>1982290</v>
      </c>
      <c r="F34" s="5">
        <f t="shared" si="10"/>
        <v>1428483</v>
      </c>
      <c r="G34" s="5">
        <f t="shared" si="10"/>
        <v>1839075</v>
      </c>
      <c r="H34" s="5">
        <f t="shared" si="10"/>
        <v>2028071</v>
      </c>
      <c r="I34" s="5">
        <f t="shared" si="10"/>
        <v>1372067</v>
      </c>
      <c r="J34" s="5">
        <f t="shared" si="10"/>
        <v>1360375</v>
      </c>
      <c r="K34" s="5">
        <f t="shared" si="10"/>
        <v>1674106</v>
      </c>
      <c r="L34" s="5">
        <f t="shared" si="10"/>
        <v>2251902</v>
      </c>
      <c r="M34" s="5">
        <f t="shared" si="10"/>
        <v>1769738</v>
      </c>
      <c r="N34" s="5">
        <f t="shared" si="10"/>
        <v>1101808</v>
      </c>
    </row>
    <row r="35" spans="1:14" x14ac:dyDescent="0.2">
      <c r="A35" s="1" t="s">
        <v>37</v>
      </c>
      <c r="B35" s="6">
        <f>SUM(C35:N35)</f>
        <v>18664653</v>
      </c>
      <c r="C35" s="7">
        <v>830419</v>
      </c>
      <c r="D35" s="7">
        <v>1050361</v>
      </c>
      <c r="E35" s="7">
        <v>1978936</v>
      </c>
      <c r="F35" s="7">
        <v>1426420</v>
      </c>
      <c r="G35" s="7">
        <v>1838574</v>
      </c>
      <c r="H35" s="7">
        <v>2025336</v>
      </c>
      <c r="I35" s="7">
        <v>1368825</v>
      </c>
      <c r="J35" s="7">
        <v>1357076</v>
      </c>
      <c r="K35" s="7">
        <v>1672357</v>
      </c>
      <c r="L35" s="7">
        <v>2250355</v>
      </c>
      <c r="M35" s="7">
        <v>1767678</v>
      </c>
      <c r="N35" s="7">
        <v>1098316</v>
      </c>
    </row>
    <row r="36" spans="1:14" x14ac:dyDescent="0.2">
      <c r="A36" s="1" t="s">
        <v>38</v>
      </c>
      <c r="B36" s="6">
        <f t="shared" ref="B36:B38" si="11">SUM(C36:N36)</f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</row>
    <row r="37" spans="1:14" x14ac:dyDescent="0.2">
      <c r="A37" s="1" t="s">
        <v>39</v>
      </c>
      <c r="B37" s="6">
        <f t="shared" si="11"/>
        <v>26339</v>
      </c>
      <c r="C37" s="7">
        <v>873</v>
      </c>
      <c r="D37" s="7">
        <v>1424</v>
      </c>
      <c r="E37" s="7">
        <v>3354</v>
      </c>
      <c r="F37" s="7">
        <v>2063</v>
      </c>
      <c r="G37" s="7">
        <v>501</v>
      </c>
      <c r="H37" s="7">
        <v>2735</v>
      </c>
      <c r="I37" s="7">
        <v>3242</v>
      </c>
      <c r="J37" s="7">
        <v>3299</v>
      </c>
      <c r="K37" s="7">
        <v>1749</v>
      </c>
      <c r="L37" s="7">
        <v>1547</v>
      </c>
      <c r="M37" s="7">
        <v>2060</v>
      </c>
      <c r="N37" s="7">
        <v>3492</v>
      </c>
    </row>
    <row r="38" spans="1:14" ht="24" x14ac:dyDescent="0.2">
      <c r="A38" s="1" t="s">
        <v>64</v>
      </c>
      <c r="B38" s="6">
        <f t="shared" si="11"/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1:14" x14ac:dyDescent="0.2">
      <c r="A39" s="9" t="s">
        <v>40</v>
      </c>
      <c r="B39" s="5">
        <f>SUM(B40:B48)</f>
        <v>0</v>
      </c>
      <c r="C39" s="5">
        <f t="shared" ref="C39:N39" si="12">SUM(C40:C48)</f>
        <v>0</v>
      </c>
      <c r="D39" s="5">
        <f t="shared" si="12"/>
        <v>0</v>
      </c>
      <c r="E39" s="5">
        <f t="shared" si="12"/>
        <v>0</v>
      </c>
      <c r="F39" s="5">
        <f t="shared" si="12"/>
        <v>0</v>
      </c>
      <c r="G39" s="5">
        <f t="shared" si="12"/>
        <v>0</v>
      </c>
      <c r="H39" s="5">
        <f t="shared" si="12"/>
        <v>0</v>
      </c>
      <c r="I39" s="5">
        <f t="shared" si="12"/>
        <v>0</v>
      </c>
      <c r="J39" s="5">
        <f t="shared" si="12"/>
        <v>0</v>
      </c>
      <c r="K39" s="5">
        <f t="shared" si="12"/>
        <v>0</v>
      </c>
      <c r="L39" s="5">
        <f t="shared" si="12"/>
        <v>0</v>
      </c>
      <c r="M39" s="5">
        <f t="shared" si="12"/>
        <v>0</v>
      </c>
      <c r="N39" s="5">
        <f t="shared" si="12"/>
        <v>0</v>
      </c>
    </row>
    <row r="40" spans="1:14" x14ac:dyDescent="0.2">
      <c r="A40" s="1" t="s">
        <v>41</v>
      </c>
      <c r="B40" s="6">
        <f>SUM(C40:N40)</f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1:14" x14ac:dyDescent="0.2">
      <c r="A41" s="1" t="s">
        <v>75</v>
      </c>
      <c r="B41" s="6">
        <f t="shared" ref="B41:B48" si="13">SUM(C41:N41)</f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1:14" ht="24" x14ac:dyDescent="0.2">
      <c r="A42" s="1" t="s">
        <v>42</v>
      </c>
      <c r="B42" s="6">
        <f t="shared" si="13"/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</row>
    <row r="43" spans="1:14" ht="24" x14ac:dyDescent="0.2">
      <c r="A43" s="1" t="s">
        <v>65</v>
      </c>
      <c r="B43" s="6">
        <f t="shared" si="13"/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1:14" ht="24" x14ac:dyDescent="0.2">
      <c r="A44" s="1" t="s">
        <v>66</v>
      </c>
      <c r="B44" s="6">
        <f t="shared" si="13"/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</row>
    <row r="45" spans="1:14" ht="24" x14ac:dyDescent="0.2">
      <c r="A45" s="1" t="s">
        <v>67</v>
      </c>
      <c r="B45" s="6">
        <f t="shared" si="13"/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1:14" ht="24" x14ac:dyDescent="0.2">
      <c r="A46" s="1" t="s">
        <v>68</v>
      </c>
      <c r="B46" s="6">
        <f t="shared" si="13"/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1:14" ht="24" x14ac:dyDescent="0.2">
      <c r="A47" s="1" t="s">
        <v>69</v>
      </c>
      <c r="B47" s="6">
        <f t="shared" si="13"/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1:14" x14ac:dyDescent="0.2">
      <c r="A48" s="1" t="s">
        <v>43</v>
      </c>
      <c r="B48" s="6">
        <f t="shared" si="13"/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 ht="24" x14ac:dyDescent="0.2">
      <c r="A49" s="9" t="s">
        <v>70</v>
      </c>
      <c r="B49" s="5">
        <f>SUM(B50:B54)</f>
        <v>699202892.96000004</v>
      </c>
      <c r="C49" s="5">
        <f t="shared" ref="C49:N49" si="14">SUM(C50:C54)</f>
        <v>56102190</v>
      </c>
      <c r="D49" s="5">
        <f t="shared" si="14"/>
        <v>62782369</v>
      </c>
      <c r="E49" s="5">
        <f t="shared" si="14"/>
        <v>68692580</v>
      </c>
      <c r="F49" s="5">
        <f t="shared" si="14"/>
        <v>77025585</v>
      </c>
      <c r="G49" s="5">
        <f t="shared" si="14"/>
        <v>61596670</v>
      </c>
      <c r="H49" s="5">
        <f t="shared" si="14"/>
        <v>54122224</v>
      </c>
      <c r="I49" s="5">
        <f t="shared" si="14"/>
        <v>54935699</v>
      </c>
      <c r="J49" s="5">
        <f t="shared" si="14"/>
        <v>60004065</v>
      </c>
      <c r="K49" s="5">
        <f t="shared" si="14"/>
        <v>53585138</v>
      </c>
      <c r="L49" s="5">
        <f t="shared" si="14"/>
        <v>51771396.560000002</v>
      </c>
      <c r="M49" s="5">
        <f t="shared" si="14"/>
        <v>51176210.200000003</v>
      </c>
      <c r="N49" s="5">
        <f t="shared" si="14"/>
        <v>47408766.20000001</v>
      </c>
    </row>
    <row r="50" spans="1:14" x14ac:dyDescent="0.2">
      <c r="A50" s="1" t="s">
        <v>44</v>
      </c>
      <c r="B50" s="6">
        <f>SUM(C50:N50)</f>
        <v>447190116.88</v>
      </c>
      <c r="C50" s="7">
        <v>34448636</v>
      </c>
      <c r="D50" s="7">
        <v>41059848</v>
      </c>
      <c r="E50" s="7">
        <v>46590796</v>
      </c>
      <c r="F50" s="7">
        <v>55236044</v>
      </c>
      <c r="G50" s="7">
        <v>39777890</v>
      </c>
      <c r="H50" s="7">
        <v>32323163</v>
      </c>
      <c r="I50" s="7">
        <v>33101982</v>
      </c>
      <c r="J50" s="7">
        <v>38140545</v>
      </c>
      <c r="K50" s="7">
        <v>31745500</v>
      </c>
      <c r="L50" s="7">
        <v>29886628</v>
      </c>
      <c r="M50" s="7">
        <v>34319348.200000003</v>
      </c>
      <c r="N50" s="7">
        <v>30559736.680000026</v>
      </c>
    </row>
    <row r="51" spans="1:14" x14ac:dyDescent="0.2">
      <c r="A51" s="1" t="s">
        <v>45</v>
      </c>
      <c r="B51" s="6">
        <f t="shared" ref="B51:B54" si="15">SUM(C51:N51)</f>
        <v>247289343.59999999</v>
      </c>
      <c r="C51" s="7">
        <v>21280048</v>
      </c>
      <c r="D51" s="7">
        <v>21280048</v>
      </c>
      <c r="E51" s="7">
        <v>21756655</v>
      </c>
      <c r="F51" s="7">
        <v>21438917</v>
      </c>
      <c r="G51" s="7">
        <v>21438917</v>
      </c>
      <c r="H51" s="7">
        <v>21438917</v>
      </c>
      <c r="I51" s="7">
        <v>21438917</v>
      </c>
      <c r="J51" s="7">
        <v>21438917</v>
      </c>
      <c r="K51" s="7">
        <v>21438917</v>
      </c>
      <c r="L51" s="7">
        <v>21438921.559999999</v>
      </c>
      <c r="M51" s="7">
        <v>16450088</v>
      </c>
      <c r="N51" s="7">
        <v>16450081.039999992</v>
      </c>
    </row>
    <row r="52" spans="1:14" x14ac:dyDescent="0.2">
      <c r="A52" s="1" t="s">
        <v>46</v>
      </c>
      <c r="B52" s="6">
        <f t="shared" si="15"/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</row>
    <row r="53" spans="1:14" x14ac:dyDescent="0.2">
      <c r="A53" s="1" t="s">
        <v>47</v>
      </c>
      <c r="B53" s="6">
        <f t="shared" si="15"/>
        <v>4723432.4800000004</v>
      </c>
      <c r="C53" s="7">
        <v>373506</v>
      </c>
      <c r="D53" s="7">
        <v>442473</v>
      </c>
      <c r="E53" s="7">
        <v>345129</v>
      </c>
      <c r="F53" s="7">
        <v>350624</v>
      </c>
      <c r="G53" s="7">
        <v>379863</v>
      </c>
      <c r="H53" s="7">
        <v>360144</v>
      </c>
      <c r="I53" s="7">
        <v>394800</v>
      </c>
      <c r="J53" s="7">
        <v>424603</v>
      </c>
      <c r="K53" s="7">
        <v>400721</v>
      </c>
      <c r="L53" s="7">
        <v>445847</v>
      </c>
      <c r="M53" s="7">
        <v>406774</v>
      </c>
      <c r="N53" s="7">
        <v>398948.48</v>
      </c>
    </row>
    <row r="54" spans="1:14" x14ac:dyDescent="0.2">
      <c r="A54" s="1" t="s">
        <v>48</v>
      </c>
      <c r="B54" s="6">
        <f t="shared" si="15"/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</row>
    <row r="55" spans="1:14" x14ac:dyDescent="0.2">
      <c r="A55" s="9" t="s">
        <v>71</v>
      </c>
      <c r="B55" s="5">
        <f>SUM(B56:B62)</f>
        <v>8808152.8000000007</v>
      </c>
      <c r="C55" s="5">
        <f t="shared" ref="C55:N55" si="16">SUM(C56:C62)</f>
        <v>39450</v>
      </c>
      <c r="D55" s="5">
        <f t="shared" si="16"/>
        <v>46752</v>
      </c>
      <c r="E55" s="5">
        <f t="shared" si="16"/>
        <v>67692</v>
      </c>
      <c r="F55" s="5">
        <f t="shared" si="16"/>
        <v>68289</v>
      </c>
      <c r="G55" s="5">
        <f t="shared" si="16"/>
        <v>71405</v>
      </c>
      <c r="H55" s="5">
        <f t="shared" si="16"/>
        <v>69275</v>
      </c>
      <c r="I55" s="5">
        <f t="shared" si="16"/>
        <v>72980</v>
      </c>
      <c r="J55" s="5">
        <f t="shared" si="16"/>
        <v>76008</v>
      </c>
      <c r="K55" s="5">
        <f t="shared" si="16"/>
        <v>70490</v>
      </c>
      <c r="L55" s="5">
        <f t="shared" si="16"/>
        <v>8078270</v>
      </c>
      <c r="M55" s="5">
        <f t="shared" si="16"/>
        <v>74159</v>
      </c>
      <c r="N55" s="5">
        <f t="shared" si="16"/>
        <v>73382.799999999988</v>
      </c>
    </row>
    <row r="56" spans="1:14" x14ac:dyDescent="0.2">
      <c r="A56" s="1" t="s">
        <v>49</v>
      </c>
      <c r="B56" s="6">
        <f>SUM(C56:N56)</f>
        <v>8808152.8000000007</v>
      </c>
      <c r="C56" s="7">
        <v>39450</v>
      </c>
      <c r="D56" s="7">
        <v>46752</v>
      </c>
      <c r="E56" s="7">
        <v>67692</v>
      </c>
      <c r="F56" s="7">
        <v>68289</v>
      </c>
      <c r="G56" s="7">
        <v>71405</v>
      </c>
      <c r="H56" s="7">
        <v>69275</v>
      </c>
      <c r="I56" s="7">
        <v>72980</v>
      </c>
      <c r="J56" s="7">
        <v>76008</v>
      </c>
      <c r="K56" s="7">
        <v>70490</v>
      </c>
      <c r="L56" s="7">
        <v>8078270</v>
      </c>
      <c r="M56" s="7">
        <v>74159</v>
      </c>
      <c r="N56" s="7">
        <v>73382.799999999988</v>
      </c>
    </row>
    <row r="57" spans="1:14" x14ac:dyDescent="0.2">
      <c r="A57" s="1" t="s">
        <v>50</v>
      </c>
      <c r="B57" s="6">
        <f t="shared" ref="B57:B62" si="17">SUM(C57:N57)</f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</row>
    <row r="58" spans="1:14" x14ac:dyDescent="0.2">
      <c r="A58" s="1" t="s">
        <v>51</v>
      </c>
      <c r="B58" s="6">
        <f t="shared" si="17"/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 x14ac:dyDescent="0.2">
      <c r="A59" s="1" t="s">
        <v>52</v>
      </c>
      <c r="B59" s="6">
        <f t="shared" si="17"/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</row>
    <row r="60" spans="1:14" x14ac:dyDescent="0.2">
      <c r="A60" s="1" t="s">
        <v>53</v>
      </c>
      <c r="B60" s="6">
        <f t="shared" si="17"/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</row>
    <row r="61" spans="1:14" x14ac:dyDescent="0.2">
      <c r="A61" s="1" t="s">
        <v>72</v>
      </c>
      <c r="B61" s="6">
        <f t="shared" si="17"/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</row>
    <row r="62" spans="1:14" x14ac:dyDescent="0.2">
      <c r="A62" s="1" t="s">
        <v>73</v>
      </c>
      <c r="B62" s="6">
        <f t="shared" si="17"/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</row>
    <row r="63" spans="1:14" x14ac:dyDescent="0.2">
      <c r="A63" s="9" t="s">
        <v>54</v>
      </c>
      <c r="B63" s="5">
        <f>SUM(B64:B66)</f>
        <v>0</v>
      </c>
      <c r="C63" s="5">
        <f t="shared" ref="C63:N63" si="18">SUM(C64:C66)</f>
        <v>0</v>
      </c>
      <c r="D63" s="5">
        <f t="shared" si="18"/>
        <v>0</v>
      </c>
      <c r="E63" s="5">
        <f t="shared" si="18"/>
        <v>0</v>
      </c>
      <c r="F63" s="5">
        <f t="shared" si="18"/>
        <v>0</v>
      </c>
      <c r="G63" s="5">
        <f t="shared" si="18"/>
        <v>0</v>
      </c>
      <c r="H63" s="5">
        <f t="shared" si="18"/>
        <v>0</v>
      </c>
      <c r="I63" s="5">
        <f t="shared" si="18"/>
        <v>0</v>
      </c>
      <c r="J63" s="5">
        <f t="shared" si="18"/>
        <v>0</v>
      </c>
      <c r="K63" s="5">
        <f t="shared" si="18"/>
        <v>0</v>
      </c>
      <c r="L63" s="5">
        <f t="shared" si="18"/>
        <v>0</v>
      </c>
      <c r="M63" s="5">
        <f t="shared" si="18"/>
        <v>0</v>
      </c>
      <c r="N63" s="5">
        <f t="shared" si="18"/>
        <v>0</v>
      </c>
    </row>
    <row r="64" spans="1:14" x14ac:dyDescent="0.2">
      <c r="A64" s="1" t="s">
        <v>55</v>
      </c>
      <c r="B64" s="6">
        <f>SUM(C64:N64)</f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</row>
    <row r="65" spans="1:14" x14ac:dyDescent="0.2">
      <c r="A65" s="1" t="s">
        <v>56</v>
      </c>
      <c r="B65" s="6">
        <f t="shared" ref="B65:B66" si="19">SUM(C65:N65)</f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</row>
    <row r="66" spans="1:14" x14ac:dyDescent="0.2">
      <c r="A66" s="1" t="s">
        <v>57</v>
      </c>
      <c r="B66" s="6">
        <f t="shared" si="19"/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2026-05-20T20:37:31Z</cp:lastPrinted>
  <dcterms:created xsi:type="dcterms:W3CDTF">2022-03-03T16:28:16Z</dcterms:created>
  <dcterms:modified xsi:type="dcterms:W3CDTF">2026-05-20T20:38:03Z</dcterms:modified>
</cp:coreProperties>
</file>