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F6C6EE9F-6610-44E1-A4BD-1EEEBC353888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  <definedName name="_xlnm.Print_Area" localSheetId="0">EFE!$A$1:$C$78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<sst xmlns="http://schemas.openxmlformats.org/spreadsheetml/2006/main" count="88" uniqueCount="55">
  <si>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</si>
  <si>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</si>
  <si>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</si>
  <si>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</si>
  <si>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</si>
  <si>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</si>
  <si>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</si>
  <si>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</si>
  <si>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</si>
  <si>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</si>
  <si>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</si>
  <si>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</si>
  <si>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</si>
  <si>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</si>
  <si>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</si>
  <si>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</si>
  <si>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</si>
  <si>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</si>
  <si>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</si>
  <si>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</si>
  <si>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</si>
  <si>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</si>
  <si>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</si>
  <si>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</si>
  <si>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</si>
  <si>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</si>
  <si>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</si>
  <si>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</si>
  <si>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</si>
  <si>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</si>
  <si>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</si>
  <si>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</si>
  <si>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</si>
  <si>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</si>
  <si>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</si>
  <si>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</si>
  <si>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</si>
  <si>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</si>
  <si>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</si>
  <si>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</si>
  <si>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</si>
  <si>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</si>
  <si>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</si>
  <si>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</si>
  <si>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</si>
  <si>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</si>
  <si>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</si>
  <si>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</si>
  <si>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</si>
  <si>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</si>
  <si>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</si>
  <si>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</si>
  <si>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</si>
  <si>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</si>
  <si>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 Guanajuato,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</si>
</sst>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0" borderId="5" xfId="8" applyFont="1" applyBorder="1" applyAlignment="1">
      <alignment horizontal="left" vertical="top" wrapText="1" indent="1"/>
    </xf>
    <xf numFmtId="4" fontId="3" fillId="0" borderId="6" xfId="8" applyNumberFormat="1" applyFont="1" applyBorder="1" applyAlignment="1" applyProtection="1">
      <alignment horizontal="center" vertical="top" wrapText="1"/>
      <protection locked="0"/>
    </xf>
    <xf numFmtId="4" fontId="3" fillId="0" borderId="7" xfId="8" applyNumberFormat="1" applyFont="1" applyBorder="1" applyAlignment="1" applyProtection="1">
      <alignment horizontal="center" vertical="top" wrapText="1"/>
      <protection locked="0"/>
    </xf>
    <xf numFmtId="0" fontId="2" fillId="0" borderId="8" xfId="8" applyFont="1" applyBorder="1" applyAlignment="1">
      <alignment horizontal="left" vertical="top" wrapText="1" indent="2"/>
    </xf>
    <xf numFmtId="4" fontId="2" fillId="0" borderId="9" xfId="8" applyNumberFormat="1" applyFont="1" applyBorder="1" applyAlignment="1" applyProtection="1">
      <alignment vertical="top" wrapText="1"/>
      <protection locked="0"/>
    </xf>
    <xf numFmtId="4" fontId="2" fillId="0" borderId="10" xfId="8" applyNumberFormat="1" applyFont="1" applyBorder="1" applyAlignment="1" applyProtection="1">
      <alignment vertical="top" wrapText="1"/>
      <protection locked="0"/>
    </xf>
    <xf numFmtId="0" fontId="3" fillId="0" borderId="8" xfId="8" applyFont="1" applyBorder="1" applyAlignment="1">
      <alignment horizontal="left" vertical="top" wrapText="1" indent="3"/>
    </xf>
    <xf numFmtId="4" fontId="3" fillId="0" borderId="9" xfId="8" applyNumberFormat="1" applyFont="1" applyBorder="1" applyAlignment="1" applyProtection="1">
      <alignment vertical="top" wrapText="1"/>
      <protection locked="0"/>
    </xf>
    <xf numFmtId="4" fontId="3" fillId="0" borderId="10" xfId="8" applyNumberFormat="1" applyFont="1" applyBorder="1" applyAlignment="1" applyProtection="1">
      <alignment vertical="top" wrapText="1"/>
      <protection locked="0"/>
    </xf>
    <xf numFmtId="0" fontId="3" fillId="0" borderId="8" xfId="8" applyFont="1" applyBorder="1" applyAlignment="1">
      <alignment horizontal="left" vertical="top" wrapText="1"/>
    </xf>
    <xf numFmtId="4" fontId="3" fillId="0" borderId="9" xfId="8" applyNumberFormat="1" applyFont="1" applyBorder="1" applyAlignment="1" applyProtection="1">
      <alignment horizontal="center" vertical="top" wrapText="1"/>
      <protection locked="0"/>
    </xf>
    <xf numFmtId="4" fontId="3" fillId="0" borderId="10" xfId="8" applyNumberFormat="1" applyFont="1" applyBorder="1" applyAlignment="1" applyProtection="1">
      <alignment horizontal="center" vertical="top" wrapText="1"/>
      <protection locked="0"/>
    </xf>
    <xf numFmtId="0" fontId="2" fillId="0" borderId="8" xfId="8" applyFont="1" applyBorder="1" applyAlignment="1">
      <alignment horizontal="left" vertical="top" wrapText="1" indent="1"/>
    </xf>
    <xf numFmtId="0" fontId="2" fillId="0" borderId="8" xfId="8" applyFont="1" applyBorder="1" applyAlignment="1">
      <alignment vertical="top" wrapText="1"/>
    </xf>
    <xf numFmtId="0" fontId="2" fillId="0" borderId="11" xfId="8" applyFont="1" applyBorder="1" applyAlignment="1">
      <alignment horizontal="left" vertical="top" wrapText="1" indent="1"/>
    </xf>
    <xf numFmtId="4" fontId="2" fillId="0" borderId="12" xfId="8" applyNumberFormat="1" applyFont="1" applyBorder="1" applyAlignment="1" applyProtection="1">
      <alignment vertical="top" wrapText="1"/>
      <protection locked="0"/>
    </xf>
    <xf numFmtId="4" fontId="2" fillId="0" borderId="13" xfId="8" applyNumberFormat="1" applyFont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vertical="top" shrinkToFit="1"/>
      <protection locked="0"/>
    </xf>
    <xf numFmtId="0" fontId="0" fillId="0" borderId="0" xfId="0" applyAlignment="1">
      <alignment shrinkToFi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74</xdr:row>
      <xdr:rowOff>139243</xdr:rowOff>
    </xdr:from>
    <xdr:to>
      <xdr:col>3</xdr:col>
      <xdr:colOff>57150</xdr:colOff>
      <xdr:row>78</xdr:row>
      <xdr:rowOff>76164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11350168"/>
          <a:ext cx="8201025" cy="508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showGridLines="0" tabSelected="1" zoomScale="115" zoomScaleNormal="115" zoomScaleSheetLayoutView="115" workbookViewId="0">
      <selection activeCell="H64" sqref="H64"/>
    </sheetView>
  </sheetViews>
  <sheetFormatPr baseColWidth="10" defaultColWidth="12" defaultRowHeight="10.5" x14ac:dyDescent="0.25"/>
  <cols>
    <col min="1" max="1" width="90.77734375" style="1" customWidth="1"/>
    <col min="2" max="3" width="25.77734375" style="1" customWidth="1"/>
    <col min="4" max="4" width="12" style="5"/>
    <col min="5" max="16384" width="12" style="1"/>
  </cols>
  <sheetData>
    <row r="1" spans="1:5" ht="49.5" customHeight="1" x14ac:dyDescent="0.25">
      <c r="A1" s="27" t="s">
        <v>54</v>
      </c>
      <c r="B1" s="28"/>
      <c r="C1" s="29"/>
    </row>
    <row r="2" spans="1:5" ht="15" customHeight="1" x14ac:dyDescent="0.25">
      <c r="A2" s="2" t="s">
        <v>0</v>
      </c>
      <c r="B2" s="3">
        <v>2026</v>
      </c>
      <c r="C2" s="3">
        <v>2025</v>
      </c>
    </row>
    <row r="3" spans="1:5" ht="11.25" customHeight="1" x14ac:dyDescent="0.25">
      <c r="A3" s="10" t="s">
        <v>38</v>
      </c>
      <c r="B3" s="11"/>
      <c r="C3" s="12"/>
    </row>
    <row r="4" spans="1:5" ht="11.25" customHeight="1" x14ac:dyDescent="0.2">
      <c r="A4" s="13" t="s">
        <v>1</v>
      </c>
      <c r="B4" s="14">
        <f>SUM(B5:B14)</f>
        <v>20914357.5</v>
      </c>
      <c r="C4" s="15">
        <f>SUM(C5:C14)</f>
        <v>42537440.560000002</v>
      </c>
      <c r="D4" s="6" t="s">
        <v>37</v>
      </c>
    </row>
    <row r="5" spans="1:5" ht="11.25" customHeight="1" x14ac:dyDescent="0.2">
      <c r="A5" s="16" t="s">
        <v>2</v>
      </c>
      <c r="B5" s="17">
        <v>0</v>
      </c>
      <c r="C5" s="18">
        <v>0</v>
      </c>
      <c r="D5" s="7">
        <v>100000</v>
      </c>
    </row>
    <row r="6" spans="1:5" ht="11.25" customHeight="1" x14ac:dyDescent="0.2">
      <c r="A6" s="16" t="s">
        <v>3</v>
      </c>
      <c r="B6" s="17">
        <v>0</v>
      </c>
      <c r="C6" s="18">
        <v>0</v>
      </c>
      <c r="D6" s="7">
        <v>200000</v>
      </c>
    </row>
    <row r="7" spans="1:5" ht="11.25" customHeight="1" x14ac:dyDescent="0.2">
      <c r="A7" s="16" t="s">
        <v>33</v>
      </c>
      <c r="B7" s="17">
        <v>0</v>
      </c>
      <c r="C7" s="18">
        <v>0</v>
      </c>
      <c r="D7" s="7">
        <v>300000</v>
      </c>
    </row>
    <row r="8" spans="1:5" ht="11.25" customHeight="1" x14ac:dyDescent="0.2">
      <c r="A8" s="16" t="s">
        <v>4</v>
      </c>
      <c r="B8" s="17">
        <v>0</v>
      </c>
      <c r="C8" s="18">
        <v>0</v>
      </c>
      <c r="D8" s="7">
        <v>400000</v>
      </c>
    </row>
    <row r="9" spans="1:5" ht="11.25" customHeight="1" x14ac:dyDescent="0.2">
      <c r="A9" s="16" t="s">
        <v>34</v>
      </c>
      <c r="B9" s="17">
        <v>0</v>
      </c>
      <c r="C9" s="18">
        <v>0</v>
      </c>
      <c r="D9" s="7">
        <v>500000</v>
      </c>
    </row>
    <row r="10" spans="1:5" ht="11.25" customHeight="1" x14ac:dyDescent="0.2">
      <c r="A10" s="16" t="s">
        <v>35</v>
      </c>
      <c r="B10" s="17">
        <v>0</v>
      </c>
      <c r="C10" s="18">
        <v>0</v>
      </c>
      <c r="D10" s="7">
        <v>600000</v>
      </c>
    </row>
    <row r="11" spans="1:5" ht="11.25" customHeight="1" x14ac:dyDescent="0.2">
      <c r="A11" s="16" t="s">
        <v>36</v>
      </c>
      <c r="B11" s="17">
        <v>2983577.31</v>
      </c>
      <c r="C11" s="18">
        <v>7785686.0999999996</v>
      </c>
      <c r="D11" s="7">
        <v>700000</v>
      </c>
    </row>
    <row r="12" spans="1:5" ht="20" x14ac:dyDescent="0.2">
      <c r="A12" s="16" t="s">
        <v>39</v>
      </c>
      <c r="B12" s="17">
        <v>0</v>
      </c>
      <c r="C12" s="18">
        <v>0</v>
      </c>
      <c r="D12" s="7">
        <v>800000</v>
      </c>
    </row>
    <row r="13" spans="1:5" ht="11.25" customHeight="1" x14ac:dyDescent="0.2">
      <c r="A13" s="16" t="s">
        <v>40</v>
      </c>
      <c r="B13" s="17">
        <v>17811659.780000001</v>
      </c>
      <c r="C13" s="18">
        <v>34132108.719999999</v>
      </c>
      <c r="D13" s="7">
        <v>900000</v>
      </c>
    </row>
    <row r="14" spans="1:5" ht="11.25" customHeight="1" x14ac:dyDescent="0.2">
      <c r="A14" s="16" t="s">
        <v>5</v>
      </c>
      <c r="B14" s="17">
        <v>119120.41</v>
      </c>
      <c r="C14" s="18">
        <v>619645.74</v>
      </c>
      <c r="D14" s="8">
        <v>790000</v>
      </c>
      <c r="E14" s="4"/>
    </row>
    <row r="15" spans="1:5" ht="11.25" customHeight="1" x14ac:dyDescent="0.2">
      <c r="A15" s="19"/>
      <c r="B15" s="20"/>
      <c r="C15" s="21"/>
      <c r="D15" s="6" t="s">
        <v>37</v>
      </c>
    </row>
    <row r="16" spans="1:5" ht="11.25" customHeight="1" x14ac:dyDescent="0.2">
      <c r="A16" s="13" t="s">
        <v>6</v>
      </c>
      <c r="B16" s="14">
        <f>SUM(B17:B32)</f>
        <v>19901346.010000002</v>
      </c>
      <c r="C16" s="15">
        <f>SUM(C17:C32)</f>
        <v>40079217.210000001</v>
      </c>
      <c r="D16" s="6" t="s">
        <v>37</v>
      </c>
    </row>
    <row r="17" spans="1:4" ht="11.25" customHeight="1" x14ac:dyDescent="0.2">
      <c r="A17" s="16" t="s">
        <v>7</v>
      </c>
      <c r="B17" s="17">
        <v>15583719.859999999</v>
      </c>
      <c r="C17" s="18">
        <v>28994504.190000001</v>
      </c>
      <c r="D17" s="7">
        <v>1000</v>
      </c>
    </row>
    <row r="18" spans="1:4" ht="11.25" customHeight="1" x14ac:dyDescent="0.2">
      <c r="A18" s="16" t="s">
        <v>8</v>
      </c>
      <c r="B18" s="17">
        <v>1820671.69</v>
      </c>
      <c r="C18" s="18">
        <v>4254231.63</v>
      </c>
      <c r="D18" s="7">
        <v>2000</v>
      </c>
    </row>
    <row r="19" spans="1:4" ht="11.25" customHeight="1" x14ac:dyDescent="0.2">
      <c r="A19" s="16" t="s">
        <v>9</v>
      </c>
      <c r="B19" s="17">
        <v>1412901.87</v>
      </c>
      <c r="C19" s="18">
        <v>3880972.75</v>
      </c>
      <c r="D19" s="7">
        <v>3000</v>
      </c>
    </row>
    <row r="20" spans="1:4" ht="11.25" customHeight="1" x14ac:dyDescent="0.2">
      <c r="A20" s="16" t="s">
        <v>10</v>
      </c>
      <c r="B20" s="17">
        <v>0</v>
      </c>
      <c r="C20" s="18">
        <v>0</v>
      </c>
      <c r="D20" s="7">
        <v>4100</v>
      </c>
    </row>
    <row r="21" spans="1:4" ht="11.25" customHeight="1" x14ac:dyDescent="0.2">
      <c r="A21" s="16" t="s">
        <v>51</v>
      </c>
      <c r="B21" s="17">
        <v>0</v>
      </c>
      <c r="C21" s="18">
        <v>0</v>
      </c>
      <c r="D21" s="7">
        <v>4200</v>
      </c>
    </row>
    <row r="22" spans="1:4" ht="11.25" customHeight="1" x14ac:dyDescent="0.2">
      <c r="A22" s="16" t="s">
        <v>41</v>
      </c>
      <c r="B22" s="17">
        <v>0</v>
      </c>
      <c r="C22" s="18">
        <v>0</v>
      </c>
      <c r="D22" s="7">
        <v>4300</v>
      </c>
    </row>
    <row r="23" spans="1:4" ht="11.25" customHeight="1" x14ac:dyDescent="0.2">
      <c r="A23" s="16" t="s">
        <v>11</v>
      </c>
      <c r="B23" s="17">
        <v>764378.29</v>
      </c>
      <c r="C23" s="18">
        <v>2396700.77</v>
      </c>
      <c r="D23" s="7">
        <v>4400</v>
      </c>
    </row>
    <row r="24" spans="1:4" ht="11.25" customHeight="1" x14ac:dyDescent="0.2">
      <c r="A24" s="16" t="s">
        <v>12</v>
      </c>
      <c r="B24" s="17">
        <v>319674.3</v>
      </c>
      <c r="C24" s="18">
        <v>552807.87</v>
      </c>
      <c r="D24" s="7">
        <v>4500</v>
      </c>
    </row>
    <row r="25" spans="1:4" ht="11.25" customHeight="1" x14ac:dyDescent="0.2">
      <c r="A25" s="16" t="s">
        <v>13</v>
      </c>
      <c r="B25" s="17">
        <v>0</v>
      </c>
      <c r="C25" s="18">
        <v>0</v>
      </c>
      <c r="D25" s="7">
        <v>4600</v>
      </c>
    </row>
    <row r="26" spans="1:4" ht="11.25" customHeight="1" x14ac:dyDescent="0.2">
      <c r="A26" s="16" t="s">
        <v>14</v>
      </c>
      <c r="B26" s="17">
        <v>0</v>
      </c>
      <c r="C26" s="18">
        <v>0</v>
      </c>
      <c r="D26" s="7">
        <v>4700</v>
      </c>
    </row>
    <row r="27" spans="1:4" ht="11.25" customHeight="1" x14ac:dyDescent="0.2">
      <c r="A27" s="16" t="s">
        <v>15</v>
      </c>
      <c r="B27" s="17">
        <v>0</v>
      </c>
      <c r="C27" s="18">
        <v>0</v>
      </c>
      <c r="D27" s="7">
        <v>4800</v>
      </c>
    </row>
    <row r="28" spans="1:4" ht="11.25" customHeight="1" x14ac:dyDescent="0.2">
      <c r="A28" s="16" t="s">
        <v>16</v>
      </c>
      <c r="B28" s="17">
        <v>0</v>
      </c>
      <c r="C28" s="18">
        <v>0</v>
      </c>
      <c r="D28" s="7">
        <v>4900</v>
      </c>
    </row>
    <row r="29" spans="1:4" ht="11.25" customHeight="1" x14ac:dyDescent="0.2">
      <c r="A29" s="16" t="s">
        <v>42</v>
      </c>
      <c r="B29" s="17">
        <v>0</v>
      </c>
      <c r="C29" s="18">
        <v>0</v>
      </c>
      <c r="D29" s="7">
        <v>8100</v>
      </c>
    </row>
    <row r="30" spans="1:4" ht="11.25" customHeight="1" x14ac:dyDescent="0.2">
      <c r="A30" s="16" t="s">
        <v>17</v>
      </c>
      <c r="B30" s="17">
        <v>0</v>
      </c>
      <c r="C30" s="18">
        <v>0</v>
      </c>
      <c r="D30" s="7">
        <v>8300</v>
      </c>
    </row>
    <row r="31" spans="1:4" ht="11.25" customHeight="1" x14ac:dyDescent="0.2">
      <c r="A31" s="16" t="s">
        <v>18</v>
      </c>
      <c r="B31" s="17">
        <v>0</v>
      </c>
      <c r="C31" s="18">
        <v>0</v>
      </c>
      <c r="D31" s="7">
        <v>8500</v>
      </c>
    </row>
    <row r="32" spans="1:4" ht="11.25" customHeight="1" x14ac:dyDescent="0.2">
      <c r="A32" s="16" t="s">
        <v>19</v>
      </c>
      <c r="B32" s="17">
        <v>0</v>
      </c>
      <c r="C32" s="18">
        <v>0</v>
      </c>
      <c r="D32" s="6" t="s">
        <v>37</v>
      </c>
    </row>
    <row r="33" spans="1:4" ht="11.25" customHeight="1" x14ac:dyDescent="0.2">
      <c r="A33" s="22" t="s">
        <v>43</v>
      </c>
      <c r="B33" s="14">
        <f>B4-B16</f>
        <v>1013011.4899999984</v>
      </c>
      <c r="C33" s="15">
        <f>C4-C16</f>
        <v>2458223.3500000015</v>
      </c>
      <c r="D33" s="6" t="s">
        <v>37</v>
      </c>
    </row>
    <row r="34" spans="1:4" ht="11.25" customHeight="1" x14ac:dyDescent="0.2">
      <c r="A34" s="23"/>
      <c r="B34" s="20"/>
      <c r="C34" s="21"/>
      <c r="D34" s="6" t="s">
        <v>37</v>
      </c>
    </row>
    <row r="35" spans="1:4" ht="11.25" customHeight="1" x14ac:dyDescent="0.2">
      <c r="A35" s="22" t="s">
        <v>52</v>
      </c>
      <c r="B35" s="20"/>
      <c r="C35" s="21"/>
      <c r="D35" s="6" t="s">
        <v>37</v>
      </c>
    </row>
    <row r="36" spans="1:4" ht="11.25" customHeight="1" x14ac:dyDescent="0.2">
      <c r="A36" s="13" t="s">
        <v>1</v>
      </c>
      <c r="B36" s="14">
        <f>SUM(B37:B39)</f>
        <v>0</v>
      </c>
      <c r="C36" s="15">
        <f>SUM(C37:C39)</f>
        <v>0</v>
      </c>
      <c r="D36" s="6" t="s">
        <v>37</v>
      </c>
    </row>
    <row r="37" spans="1:4" ht="11.25" customHeight="1" x14ac:dyDescent="0.2">
      <c r="A37" s="16" t="s">
        <v>20</v>
      </c>
      <c r="B37" s="17">
        <v>0</v>
      </c>
      <c r="C37" s="18">
        <v>0</v>
      </c>
      <c r="D37" s="6">
        <v>620001</v>
      </c>
    </row>
    <row r="38" spans="1:4" ht="11.25" customHeight="1" x14ac:dyDescent="0.2">
      <c r="A38" s="16" t="s">
        <v>21</v>
      </c>
      <c r="B38" s="17">
        <v>0</v>
      </c>
      <c r="C38" s="18">
        <v>0</v>
      </c>
      <c r="D38" s="6">
        <v>621001</v>
      </c>
    </row>
    <row r="39" spans="1:4" ht="11.25" customHeight="1" x14ac:dyDescent="0.2">
      <c r="A39" s="16" t="s">
        <v>22</v>
      </c>
      <c r="B39" s="17">
        <v>0</v>
      </c>
      <c r="C39" s="18">
        <v>0</v>
      </c>
      <c r="D39" s="6">
        <v>790103</v>
      </c>
    </row>
    <row r="40" spans="1:4" ht="11.25" customHeight="1" x14ac:dyDescent="0.2">
      <c r="A40" s="19"/>
      <c r="B40" s="20"/>
      <c r="C40" s="21"/>
      <c r="D40" s="6" t="s">
        <v>37</v>
      </c>
    </row>
    <row r="41" spans="1:4" ht="11.25" customHeight="1" x14ac:dyDescent="0.2">
      <c r="A41" s="13" t="s">
        <v>6</v>
      </c>
      <c r="B41" s="14">
        <f>SUM(B42:B44)</f>
        <v>1396899</v>
      </c>
      <c r="C41" s="15">
        <f>SUM(C42:C44)</f>
        <v>2592967.87</v>
      </c>
      <c r="D41" s="6" t="s">
        <v>37</v>
      </c>
    </row>
    <row r="42" spans="1:4" ht="11.25" customHeight="1" x14ac:dyDescent="0.2">
      <c r="A42" s="16" t="s">
        <v>20</v>
      </c>
      <c r="B42" s="17">
        <v>0</v>
      </c>
      <c r="C42" s="18">
        <v>0</v>
      </c>
      <c r="D42" s="6">
        <v>6000</v>
      </c>
    </row>
    <row r="43" spans="1:4" ht="11.25" customHeight="1" x14ac:dyDescent="0.2">
      <c r="A43" s="16" t="s">
        <v>21</v>
      </c>
      <c r="B43" s="17">
        <v>1396899</v>
      </c>
      <c r="C43" s="18">
        <v>2592967.87</v>
      </c>
      <c r="D43" s="6">
        <v>5000</v>
      </c>
    </row>
    <row r="44" spans="1:4" ht="11.25" customHeight="1" x14ac:dyDescent="0.2">
      <c r="A44" s="16" t="s">
        <v>23</v>
      </c>
      <c r="B44" s="17">
        <v>0</v>
      </c>
      <c r="C44" s="18">
        <v>0</v>
      </c>
      <c r="D44" s="6">
        <v>7000</v>
      </c>
    </row>
    <row r="45" spans="1:4" ht="11.25" customHeight="1" x14ac:dyDescent="0.2">
      <c r="A45" s="22" t="s">
        <v>44</v>
      </c>
      <c r="B45" s="14">
        <f>B36-B41</f>
        <v>-1396899</v>
      </c>
      <c r="C45" s="15">
        <f>C36-C41</f>
        <v>-2592967.87</v>
      </c>
      <c r="D45" s="6" t="s">
        <v>37</v>
      </c>
    </row>
    <row r="46" spans="1:4" ht="11.25" customHeight="1" x14ac:dyDescent="0.2">
      <c r="A46" s="23"/>
      <c r="B46" s="20"/>
      <c r="C46" s="21"/>
      <c r="D46" s="6" t="s">
        <v>37</v>
      </c>
    </row>
    <row r="47" spans="1:4" ht="11.25" customHeight="1" x14ac:dyDescent="0.2">
      <c r="A47" s="22" t="s">
        <v>53</v>
      </c>
      <c r="B47" s="20"/>
      <c r="C47" s="21"/>
      <c r="D47" s="6" t="s">
        <v>37</v>
      </c>
    </row>
    <row r="48" spans="1:4" ht="11.25" customHeight="1" x14ac:dyDescent="0.2">
      <c r="A48" s="13" t="s">
        <v>1</v>
      </c>
      <c r="B48" s="14">
        <f>SUM(B49+B52)</f>
        <v>0</v>
      </c>
      <c r="C48" s="15">
        <f>SUM(C49+C52)</f>
        <v>125847.02</v>
      </c>
      <c r="D48" s="6" t="s">
        <v>37</v>
      </c>
    </row>
    <row r="49" spans="1:4" ht="11.25" customHeight="1" x14ac:dyDescent="0.2">
      <c r="A49" s="16" t="s">
        <v>24</v>
      </c>
      <c r="B49" s="17">
        <f>B50+B51</f>
        <v>0</v>
      </c>
      <c r="C49" s="18">
        <f>C50+C51</f>
        <v>0</v>
      </c>
      <c r="D49" s="6" t="s">
        <v>37</v>
      </c>
    </row>
    <row r="50" spans="1:4" ht="11.25" customHeight="1" x14ac:dyDescent="0.2">
      <c r="A50" s="16" t="s">
        <v>25</v>
      </c>
      <c r="B50" s="17">
        <v>0</v>
      </c>
      <c r="C50" s="18">
        <v>0</v>
      </c>
      <c r="D50" s="9" t="s">
        <v>47</v>
      </c>
    </row>
    <row r="51" spans="1:4" ht="11.25" customHeight="1" x14ac:dyDescent="0.2">
      <c r="A51" s="16" t="s">
        <v>26</v>
      </c>
      <c r="B51" s="17">
        <v>0</v>
      </c>
      <c r="C51" s="18">
        <v>0</v>
      </c>
      <c r="D51" s="9" t="s">
        <v>48</v>
      </c>
    </row>
    <row r="52" spans="1:4" ht="11.25" customHeight="1" x14ac:dyDescent="0.2">
      <c r="A52" s="16" t="s">
        <v>27</v>
      </c>
      <c r="B52" s="17">
        <v>0</v>
      </c>
      <c r="C52" s="18">
        <v>125847.02</v>
      </c>
      <c r="D52" s="9"/>
    </row>
    <row r="53" spans="1:4" ht="11.25" customHeight="1" x14ac:dyDescent="0.2">
      <c r="A53" s="19"/>
      <c r="B53" s="20"/>
      <c r="C53" s="21"/>
      <c r="D53" s="6" t="s">
        <v>37</v>
      </c>
    </row>
    <row r="54" spans="1:4" ht="11.25" customHeight="1" x14ac:dyDescent="0.2">
      <c r="A54" s="13" t="s">
        <v>6</v>
      </c>
      <c r="B54" s="14">
        <f>SUM(B55+B58)</f>
        <v>883540.56</v>
      </c>
      <c r="C54" s="15">
        <f>SUM(C55+C58)</f>
        <v>0</v>
      </c>
      <c r="D54" s="6" t="s">
        <v>37</v>
      </c>
    </row>
    <row r="55" spans="1:4" ht="11.25" customHeight="1" x14ac:dyDescent="0.2">
      <c r="A55" s="16" t="s">
        <v>28</v>
      </c>
      <c r="B55" s="17">
        <f>SUM(B56+B57)</f>
        <v>0</v>
      </c>
      <c r="C55" s="18">
        <f>SUM(C56+C57)</f>
        <v>0</v>
      </c>
      <c r="D55" s="6" t="s">
        <v>37</v>
      </c>
    </row>
    <row r="56" spans="1:4" ht="11.25" customHeight="1" x14ac:dyDescent="0.2">
      <c r="A56" s="16" t="s">
        <v>25</v>
      </c>
      <c r="B56" s="17">
        <v>0</v>
      </c>
      <c r="C56" s="18">
        <v>0</v>
      </c>
      <c r="D56" s="6" t="s">
        <v>49</v>
      </c>
    </row>
    <row r="57" spans="1:4" ht="11.25" customHeight="1" x14ac:dyDescent="0.2">
      <c r="A57" s="16" t="s">
        <v>26</v>
      </c>
      <c r="B57" s="17">
        <v>0</v>
      </c>
      <c r="C57" s="18">
        <v>0</v>
      </c>
      <c r="D57" s="6" t="s">
        <v>50</v>
      </c>
    </row>
    <row r="58" spans="1:4" ht="11.25" customHeight="1" x14ac:dyDescent="0.2">
      <c r="A58" s="16" t="s">
        <v>29</v>
      </c>
      <c r="B58" s="17">
        <v>883540.56</v>
      </c>
      <c r="C58" s="18">
        <v>0</v>
      </c>
      <c r="D58" s="6" t="s">
        <v>37</v>
      </c>
    </row>
    <row r="59" spans="1:4" ht="11.25" customHeight="1" x14ac:dyDescent="0.2">
      <c r="A59" s="22" t="s">
        <v>45</v>
      </c>
      <c r="B59" s="14">
        <f>B48-B54</f>
        <v>-883540.56</v>
      </c>
      <c r="C59" s="15">
        <f>C48-C54</f>
        <v>125847.02</v>
      </c>
      <c r="D59" s="6" t="s">
        <v>37</v>
      </c>
    </row>
    <row r="60" spans="1:4" ht="11.25" customHeight="1" x14ac:dyDescent="0.2">
      <c r="A60" s="23"/>
      <c r="B60" s="20"/>
      <c r="C60" s="21"/>
      <c r="D60" s="6" t="s">
        <v>37</v>
      </c>
    </row>
    <row r="61" spans="1:4" ht="11.25" customHeight="1" x14ac:dyDescent="0.2">
      <c r="A61" s="22" t="s">
        <v>30</v>
      </c>
      <c r="B61" s="14">
        <f>B59+B45+B33</f>
        <v>-1267428.0700000017</v>
      </c>
      <c r="C61" s="15">
        <f>C59+C45+C33</f>
        <v>-8897.499999998603</v>
      </c>
      <c r="D61" s="6" t="s">
        <v>37</v>
      </c>
    </row>
    <row r="62" spans="1:4" ht="11.25" customHeight="1" x14ac:dyDescent="0.2">
      <c r="A62" s="23"/>
      <c r="B62" s="20"/>
      <c r="C62" s="21"/>
      <c r="D62" s="6" t="s">
        <v>37</v>
      </c>
    </row>
    <row r="63" spans="1:4" ht="11.25" customHeight="1" x14ac:dyDescent="0.2">
      <c r="A63" s="22" t="s">
        <v>31</v>
      </c>
      <c r="B63" s="14">
        <v>21688477.370000001</v>
      </c>
      <c r="C63" s="15">
        <v>21697374.870000001</v>
      </c>
      <c r="D63" s="6" t="s">
        <v>37</v>
      </c>
    </row>
    <row r="64" spans="1:4" ht="11.25" customHeight="1" x14ac:dyDescent="0.2">
      <c r="A64" s="23"/>
      <c r="B64" s="20"/>
      <c r="C64" s="21"/>
      <c r="D64" s="6" t="s">
        <v>37</v>
      </c>
    </row>
    <row r="65" spans="1:4" ht="11.25" customHeight="1" x14ac:dyDescent="0.2">
      <c r="A65" s="24" t="s">
        <v>32</v>
      </c>
      <c r="B65" s="25">
        <v>20421049.300000001</v>
      </c>
      <c r="C65" s="26">
        <v>21688477.370000001</v>
      </c>
      <c r="D65" s="6" t="s">
        <v>37</v>
      </c>
    </row>
    <row r="66" spans="1:4" ht="12.5" x14ac:dyDescent="0.25">
      <c r="A66" s="30"/>
      <c r="B66" s="31"/>
      <c r="C66" s="31"/>
    </row>
    <row r="68" spans="1:4" ht="12.5" x14ac:dyDescent="0.25">
      <c r="A68" s="30" t="s">
        <v>46</v>
      </c>
      <c r="B68" s="31"/>
      <c r="C68" s="31"/>
    </row>
  </sheetData>
  <sheetProtection formatCells="0" formatColumns="0" formatRows="0" autoFilter="0"/>
  <mergeCells count="3">
    <mergeCell ref="A1:C1"/>
    <mergeCell ref="A66:C66"/>
    <mergeCell ref="A68:C68"/>
  </mergeCells>
  <printOptions horizontalCentered="1"/>
  <pageMargins left="0.39370078740157483" right="0.39370078740157483" top="0.59055118110236227" bottom="0.3937007874015748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purl.org/dc/dcmitype/"/>
    <ds:schemaRef ds:uri="45be96a9-161b-45e5-8955-82d7971c9a35"/>
    <ds:schemaRef ds:uri="http://purl.org/dc/elements/1.1/"/>
    <ds:schemaRef ds:uri="http://purl.org/dc/terms/"/>
    <ds:schemaRef ds:uri="212f5b6f-540c-444d-8783-9749c880513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Aguilar Oviedo</cp:lastModifiedBy>
  <cp:revision/>
  <cp:lastPrinted>2026-07-16T23:31:35Z</cp:lastPrinted>
  <dcterms:created xsi:type="dcterms:W3CDTF">2012-12-11T20:31:36Z</dcterms:created>
  <dcterms:modified xsi:type="dcterms:W3CDTF">2026-07-18T19:22:01Z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