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Terminados\"/>
    </mc:Choice>
  </mc:AlternateContent>
  <xr:revisionPtr revIDLastSave="0" documentId="13_ncr:1_{C5DD96DC-95B5-416C-A1E9-AE7552FB8BB9}" xr6:coauthVersionLast="47" xr6:coauthVersionMax="47" xr10:uidLastSave="{00000000-0000-0000-0000-000000000000}"/>
  <bookViews>
    <workbookView xWindow="-28920" yWindow="-1965" windowWidth="29040" windowHeight="1572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B3" i="2"/>
  <c r="C3" i="2"/>
  <c r="F12" i="2"/>
  <c r="E12" i="2"/>
  <c r="E4" i="2"/>
  <c r="F4" i="2"/>
  <c r="F3" i="2" s="1"/>
  <c r="E3" i="2" l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<sst xmlns="http://schemas.openxmlformats.org/spreadsheetml/2006/main" count="27" uniqueCount="27">
  <si>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</si>
  <si>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</si>
  <si>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</si>
  <si>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</si>
  <si>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</si>
  <si>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</si>
  <si>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</si>
  <si>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</si>
  <si>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</si>
  <si>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</si>
  <si>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</si>
  <si>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</si>
  <si>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</si>
  <si>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</si>
  <si>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</si>
  <si>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</si>
  <si>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</si>
  <si>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</si>
  <si>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</si>
  <si>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</si>
  <si>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</si>
  <si>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</si>
  <si>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</si>
  <si>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</si>
  <si>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</si>
  <si>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</si>
  <si>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 Guanajuato,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</si>
</sst>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top" indent="1"/>
    </xf>
    <xf numFmtId="4" fontId="2" fillId="0" borderId="6" xfId="8" applyNumberFormat="1" applyFont="1" applyBorder="1" applyAlignment="1" applyProtection="1">
      <alignment vertical="top" wrapText="1"/>
      <protection locked="0"/>
    </xf>
    <xf numFmtId="4" fontId="2" fillId="0" borderId="7" xfId="8" applyNumberFormat="1" applyFont="1" applyBorder="1" applyAlignment="1" applyProtection="1">
      <alignment vertical="top" wrapText="1"/>
      <protection locked="0"/>
    </xf>
    <xf numFmtId="0" fontId="2" fillId="0" borderId="8" xfId="8" applyFont="1" applyBorder="1" applyAlignment="1">
      <alignment horizontal="left" vertical="top" indent="2"/>
    </xf>
    <xf numFmtId="4" fontId="2" fillId="0" borderId="9" xfId="8" applyNumberFormat="1" applyFont="1" applyBorder="1" applyAlignment="1" applyProtection="1">
      <alignment vertical="top" wrapText="1"/>
      <protection locked="0"/>
    </xf>
    <xf numFmtId="4" fontId="2" fillId="0" borderId="10" xfId="8" applyNumberFormat="1" applyFont="1" applyBorder="1" applyAlignment="1" applyProtection="1">
      <alignment vertical="top" wrapText="1"/>
      <protection locked="0"/>
    </xf>
    <xf numFmtId="0" fontId="3" fillId="0" borderId="8" xfId="8" applyFont="1" applyBorder="1" applyAlignment="1">
      <alignment horizontal="left" vertical="top" indent="2"/>
    </xf>
    <xf numFmtId="4" fontId="3" fillId="0" borderId="9" xfId="8" applyNumberFormat="1" applyFont="1" applyBorder="1" applyAlignment="1" applyProtection="1">
      <alignment vertical="top" wrapText="1"/>
      <protection locked="0"/>
    </xf>
    <xf numFmtId="4" fontId="3" fillId="0" borderId="10" xfId="8" applyNumberFormat="1" applyFont="1" applyBorder="1" applyAlignment="1" applyProtection="1">
      <alignment vertical="top" wrapText="1"/>
      <protection locked="0"/>
    </xf>
    <xf numFmtId="4" fontId="3" fillId="0" borderId="9" xfId="8" applyNumberFormat="1" applyFont="1" applyBorder="1" applyAlignment="1" applyProtection="1">
      <alignment wrapText="1"/>
      <protection locked="0"/>
    </xf>
    <xf numFmtId="4" fontId="3" fillId="0" borderId="10" xfId="8" applyNumberFormat="1" applyFont="1" applyBorder="1" applyAlignment="1" applyProtection="1">
      <alignment wrapText="1"/>
      <protection locked="0"/>
    </xf>
    <xf numFmtId="0" fontId="3" fillId="0" borderId="11" xfId="8" applyFont="1" applyBorder="1" applyAlignment="1">
      <alignment horizontal="left" vertical="top" indent="2"/>
    </xf>
    <xf numFmtId="4" fontId="3" fillId="0" borderId="12" xfId="8" applyNumberFormat="1" applyFont="1" applyBorder="1" applyAlignment="1" applyProtection="1">
      <alignment vertical="top" wrapText="1"/>
      <protection locked="0"/>
    </xf>
    <xf numFmtId="4" fontId="3" fillId="0" borderId="13" xfId="8" applyNumberFormat="1" applyFont="1" applyBorder="1" applyAlignment="1" applyProtection="1">
      <alignment vertical="top" wrapText="1"/>
      <protection locked="0"/>
    </xf>
    <xf numFmtId="0" fontId="1" fillId="0" borderId="0" xfId="8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35</xdr:row>
      <xdr:rowOff>124528</xdr:rowOff>
    </xdr:from>
    <xdr:to>
      <xdr:col>5</xdr:col>
      <xdr:colOff>1149351</xdr:colOff>
      <xdr:row>40</xdr:row>
      <xdr:rowOff>11992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0" r="2305"/>
        <a:stretch/>
      </xdr:blipFill>
      <xdr:spPr>
        <a:xfrm>
          <a:off x="1" y="5572828"/>
          <a:ext cx="9677400" cy="598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zoomScale="115" zoomScaleNormal="115" workbookViewId="0">
      <selection activeCell="A22" sqref="A22"/>
    </sheetView>
  </sheetViews>
  <sheetFormatPr baseColWidth="10" defaultColWidth="12" defaultRowHeight="10" x14ac:dyDescent="0.2"/>
  <cols>
    <col min="1" max="1" width="65.77734375" style="1" customWidth="1"/>
    <col min="2" max="6" width="20.77734375" style="1" customWidth="1"/>
    <col min="7" max="16384" width="12" style="1"/>
  </cols>
  <sheetData>
    <row r="1" spans="1:6" ht="50.25" customHeight="1" x14ac:dyDescent="0.2">
      <c r="A1" s="19" t="s">
        <v>26</v>
      </c>
      <c r="B1" s="20"/>
      <c r="C1" s="20"/>
      <c r="D1" s="20"/>
      <c r="E1" s="20"/>
      <c r="F1" s="21"/>
    </row>
    <row r="2" spans="1:6" ht="10.5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ht="15.75" customHeight="1" x14ac:dyDescent="0.2">
      <c r="A3" s="4" t="s">
        <v>0</v>
      </c>
      <c r="B3" s="5">
        <f>B4+B12</f>
        <v>31840834.620000005</v>
      </c>
      <c r="C3" s="5">
        <f t="shared" ref="C3:F3" si="0">C4+C12</f>
        <v>80318649.110000014</v>
      </c>
      <c r="D3" s="5">
        <f t="shared" si="0"/>
        <v>79894685.289999992</v>
      </c>
      <c r="E3" s="5">
        <f t="shared" si="0"/>
        <v>32264798.440000013</v>
      </c>
      <c r="F3" s="6">
        <f t="shared" si="0"/>
        <v>423963.82000001054</v>
      </c>
    </row>
    <row r="4" spans="1:6" ht="15.75" customHeight="1" x14ac:dyDescent="0.2">
      <c r="A4" s="7" t="s">
        <v>4</v>
      </c>
      <c r="B4" s="8">
        <f>SUM(B5:B11)</f>
        <v>21997442.790000003</v>
      </c>
      <c r="C4" s="8">
        <f>SUM(C5:C11)</f>
        <v>76450961.960000008</v>
      </c>
      <c r="D4" s="8">
        <f>SUM(D5:D11)</f>
        <v>77807260.629999995</v>
      </c>
      <c r="E4" s="8">
        <f>SUM(E5:E11)</f>
        <v>20641144.120000012</v>
      </c>
      <c r="F4" s="9">
        <f>SUM(F5:F11)</f>
        <v>-1356298.6699999892</v>
      </c>
    </row>
    <row r="5" spans="1:6" ht="15.75" customHeight="1" x14ac:dyDescent="0.2">
      <c r="A5" s="10" t="s">
        <v>5</v>
      </c>
      <c r="B5" s="11">
        <v>21688477.370000001</v>
      </c>
      <c r="C5" s="11">
        <v>38804956.340000004</v>
      </c>
      <c r="D5" s="11">
        <v>40072384.409999996</v>
      </c>
      <c r="E5" s="11">
        <f>B5+C5-D5</f>
        <v>20421049.300000012</v>
      </c>
      <c r="F5" s="12">
        <f t="shared" ref="F5:F11" si="1">E5-B5</f>
        <v>-1267428.0699999891</v>
      </c>
    </row>
    <row r="6" spans="1:6" ht="15.75" customHeight="1" x14ac:dyDescent="0.2">
      <c r="A6" s="10" t="s">
        <v>6</v>
      </c>
      <c r="B6" s="11">
        <v>696</v>
      </c>
      <c r="C6" s="11">
        <v>36795448.939999998</v>
      </c>
      <c r="D6" s="11">
        <v>36765148.939999998</v>
      </c>
      <c r="E6" s="11">
        <f t="shared" ref="E6:E11" si="2">B6+C6-D6</f>
        <v>30996</v>
      </c>
      <c r="F6" s="12">
        <f t="shared" si="1"/>
        <v>30300</v>
      </c>
    </row>
    <row r="7" spans="1:6" ht="15.75" customHeight="1" x14ac:dyDescent="0.2">
      <c r="A7" s="10" t="s">
        <v>7</v>
      </c>
      <c r="B7" s="11">
        <v>0</v>
      </c>
      <c r="C7" s="11">
        <v>43130.2</v>
      </c>
      <c r="D7" s="11">
        <v>43130.2</v>
      </c>
      <c r="E7" s="11">
        <f t="shared" si="2"/>
        <v>0</v>
      </c>
      <c r="F7" s="12">
        <f t="shared" si="1"/>
        <v>0</v>
      </c>
    </row>
    <row r="8" spans="1:6" ht="15.75" customHeight="1" x14ac:dyDescent="0.2">
      <c r="A8" s="10" t="s">
        <v>1</v>
      </c>
      <c r="B8" s="11">
        <v>308269.42</v>
      </c>
      <c r="C8" s="11">
        <v>605970.48</v>
      </c>
      <c r="D8" s="11">
        <v>725141.08</v>
      </c>
      <c r="E8" s="11">
        <f t="shared" si="2"/>
        <v>189098.81999999995</v>
      </c>
      <c r="F8" s="12">
        <f t="shared" si="1"/>
        <v>-119170.60000000003</v>
      </c>
    </row>
    <row r="9" spans="1:6" ht="15.75" customHeight="1" x14ac:dyDescent="0.2">
      <c r="A9" s="10" t="s">
        <v>2</v>
      </c>
      <c r="B9" s="11">
        <v>0</v>
      </c>
      <c r="C9" s="11">
        <v>201456</v>
      </c>
      <c r="D9" s="11">
        <v>201456</v>
      </c>
      <c r="E9" s="11">
        <f t="shared" si="2"/>
        <v>0</v>
      </c>
      <c r="F9" s="12">
        <f t="shared" si="1"/>
        <v>0</v>
      </c>
    </row>
    <row r="10" spans="1:6" ht="15.75" customHeight="1" x14ac:dyDescent="0.2">
      <c r="A10" s="10" t="s">
        <v>8</v>
      </c>
      <c r="B10" s="11">
        <v>0</v>
      </c>
      <c r="C10" s="11">
        <v>0</v>
      </c>
      <c r="D10" s="11">
        <v>0</v>
      </c>
      <c r="E10" s="11">
        <f t="shared" si="2"/>
        <v>0</v>
      </c>
      <c r="F10" s="12">
        <f t="shared" si="1"/>
        <v>0</v>
      </c>
    </row>
    <row r="11" spans="1:6" ht="15.75" customHeight="1" x14ac:dyDescent="0.2">
      <c r="A11" s="10" t="s">
        <v>9</v>
      </c>
      <c r="B11" s="11">
        <v>0</v>
      </c>
      <c r="C11" s="11">
        <v>0</v>
      </c>
      <c r="D11" s="11">
        <v>0</v>
      </c>
      <c r="E11" s="11">
        <f t="shared" si="2"/>
        <v>0</v>
      </c>
      <c r="F11" s="12">
        <f t="shared" si="1"/>
        <v>0</v>
      </c>
    </row>
    <row r="12" spans="1:6" ht="15.75" customHeight="1" x14ac:dyDescent="0.2">
      <c r="A12" s="7" t="s">
        <v>10</v>
      </c>
      <c r="B12" s="8">
        <f>SUM(B13:B21)</f>
        <v>9843391.8300000019</v>
      </c>
      <c r="C12" s="8">
        <f>SUM(C13:C21)</f>
        <v>3867687.15</v>
      </c>
      <c r="D12" s="8">
        <f>SUM(D13:D21)</f>
        <v>2087424.6600000001</v>
      </c>
      <c r="E12" s="8">
        <f>SUM(E13:E21)</f>
        <v>11623654.32</v>
      </c>
      <c r="F12" s="9">
        <f>SUM(F13:F21)</f>
        <v>1780262.4899999998</v>
      </c>
    </row>
    <row r="13" spans="1:6" ht="15.75" customHeight="1" x14ac:dyDescent="0.2">
      <c r="A13" s="10" t="s">
        <v>11</v>
      </c>
      <c r="B13" s="11">
        <v>0</v>
      </c>
      <c r="C13" s="11">
        <v>0</v>
      </c>
      <c r="D13" s="11">
        <v>0</v>
      </c>
      <c r="E13" s="11">
        <f>B13+C13-D13</f>
        <v>0</v>
      </c>
      <c r="F13" s="12">
        <f t="shared" ref="F13:F21" si="3">E13-B13</f>
        <v>0</v>
      </c>
    </row>
    <row r="14" spans="1:6" ht="15.75" customHeight="1" x14ac:dyDescent="0.2">
      <c r="A14" s="10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4">
        <f t="shared" si="3"/>
        <v>0</v>
      </c>
    </row>
    <row r="15" spans="1:6" ht="15.75" customHeight="1" x14ac:dyDescent="0.2">
      <c r="A15" s="10" t="s">
        <v>13</v>
      </c>
      <c r="B15" s="13">
        <v>6123718.7999999998</v>
      </c>
      <c r="C15" s="13">
        <v>0</v>
      </c>
      <c r="D15" s="13">
        <v>0</v>
      </c>
      <c r="E15" s="13">
        <f t="shared" si="4"/>
        <v>6123718.7999999998</v>
      </c>
      <c r="F15" s="14">
        <f t="shared" si="3"/>
        <v>0</v>
      </c>
    </row>
    <row r="16" spans="1:6" ht="15.75" customHeight="1" x14ac:dyDescent="0.2">
      <c r="A16" s="10" t="s">
        <v>14</v>
      </c>
      <c r="B16" s="11">
        <v>7911007.9800000004</v>
      </c>
      <c r="C16" s="11">
        <v>2793798</v>
      </c>
      <c r="D16" s="11">
        <v>1500324.34</v>
      </c>
      <c r="E16" s="11">
        <f t="shared" si="4"/>
        <v>9204481.6400000006</v>
      </c>
      <c r="F16" s="12">
        <f t="shared" si="3"/>
        <v>1293473.6600000001</v>
      </c>
    </row>
    <row r="17" spans="1:6" ht="15.75" customHeight="1" x14ac:dyDescent="0.2">
      <c r="A17" s="10" t="s">
        <v>15</v>
      </c>
      <c r="B17" s="11">
        <v>0</v>
      </c>
      <c r="C17" s="11">
        <v>0</v>
      </c>
      <c r="D17" s="11">
        <v>0</v>
      </c>
      <c r="E17" s="11">
        <f t="shared" si="4"/>
        <v>0</v>
      </c>
      <c r="F17" s="12">
        <f t="shared" si="3"/>
        <v>0</v>
      </c>
    </row>
    <row r="18" spans="1:6" ht="15.75" customHeight="1" x14ac:dyDescent="0.2">
      <c r="A18" s="10" t="s">
        <v>16</v>
      </c>
      <c r="B18" s="11">
        <v>-6530093.2199999997</v>
      </c>
      <c r="C18" s="11">
        <v>102560.01</v>
      </c>
      <c r="D18" s="11">
        <v>587100.31999999995</v>
      </c>
      <c r="E18" s="11">
        <f t="shared" si="4"/>
        <v>-7014633.5300000003</v>
      </c>
      <c r="F18" s="12">
        <f t="shared" si="3"/>
        <v>-484540.31000000052</v>
      </c>
    </row>
    <row r="19" spans="1:6" ht="15.75" customHeight="1" x14ac:dyDescent="0.2">
      <c r="A19" s="10" t="s">
        <v>17</v>
      </c>
      <c r="B19" s="11">
        <v>2338758.27</v>
      </c>
      <c r="C19" s="11">
        <v>971329.14</v>
      </c>
      <c r="D19" s="11">
        <v>0</v>
      </c>
      <c r="E19" s="11">
        <f t="shared" si="4"/>
        <v>3310087.41</v>
      </c>
      <c r="F19" s="12">
        <f t="shared" si="3"/>
        <v>971329.14000000013</v>
      </c>
    </row>
    <row r="20" spans="1:6" ht="15.75" customHeight="1" x14ac:dyDescent="0.2">
      <c r="A20" s="10" t="s">
        <v>18</v>
      </c>
      <c r="B20" s="11">
        <v>0</v>
      </c>
      <c r="C20" s="11">
        <v>0</v>
      </c>
      <c r="D20" s="11">
        <v>0</v>
      </c>
      <c r="E20" s="11">
        <f t="shared" si="4"/>
        <v>0</v>
      </c>
      <c r="F20" s="12">
        <f t="shared" si="3"/>
        <v>0</v>
      </c>
    </row>
    <row r="21" spans="1:6" ht="15.75" customHeight="1" x14ac:dyDescent="0.2">
      <c r="A21" s="15" t="s">
        <v>19</v>
      </c>
      <c r="B21" s="16">
        <v>0</v>
      </c>
      <c r="C21" s="16">
        <v>0</v>
      </c>
      <c r="D21" s="16">
        <v>0</v>
      </c>
      <c r="E21" s="16">
        <f t="shared" si="4"/>
        <v>0</v>
      </c>
      <c r="F21" s="17">
        <f t="shared" si="3"/>
        <v>0</v>
      </c>
    </row>
    <row r="22" spans="1:6" ht="12.5" x14ac:dyDescent="0.2">
      <c r="A22" s="18"/>
    </row>
    <row r="23" spans="1:6" ht="12.5" x14ac:dyDescent="0.2">
      <c r="A23" s="18" t="s">
        <v>24</v>
      </c>
    </row>
  </sheetData>
  <sheetProtection formatCells="0" formatColumns="0" formatRows="0" autoFilter="0"/>
  <mergeCells count="1">
    <mergeCell ref="A1:F1"/>
  </mergeCells>
  <printOptions horizontalCentered="1"/>
  <pageMargins left="0.39370078740157483" right="0.39370078740157483" top="0.59055118110236227" bottom="0.59055118110236227" header="0.31496062992125984" footer="0.31496062992125984"/>
  <pageSetup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Claudia Aguilar Oviedo</cp:lastModifiedBy>
  <cp:lastPrinted>2026-07-16T23:37:59Z</cp:lastPrinted>
  <dcterms:created xsi:type="dcterms:W3CDTF">2014-02-09T04:04:15Z</dcterms:created>
  <dcterms:modified xsi:type="dcterms:W3CDTF">2026-07-18T19:22:41Z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