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PUBLICACION\MUNICIPIO\"/>
    </mc:Choice>
  </mc:AlternateContent>
  <bookViews>
    <workbookView xWindow="0" yWindow="0" windowWidth="28800" windowHeight="12135"/>
  </bookViews>
  <sheets>
    <sheet name="C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0" i="1" l="1"/>
  <c r="E100" i="1"/>
  <c r="C100" i="1"/>
  <c r="B100" i="1"/>
  <c r="G98" i="1"/>
  <c r="D98" i="1"/>
  <c r="D96" i="1"/>
  <c r="G96" i="1" s="1"/>
  <c r="G94" i="1"/>
  <c r="D94" i="1"/>
  <c r="D92" i="1"/>
  <c r="G92" i="1" s="1"/>
  <c r="G90" i="1"/>
  <c r="D90" i="1"/>
  <c r="D88" i="1"/>
  <c r="G88" i="1" s="1"/>
  <c r="G86" i="1"/>
  <c r="D86" i="1"/>
  <c r="D84" i="1"/>
  <c r="D100" i="1" s="1"/>
  <c r="F77" i="1"/>
  <c r="E77" i="1"/>
  <c r="C77" i="1"/>
  <c r="B77" i="1"/>
  <c r="D75" i="1"/>
  <c r="G75" i="1" s="1"/>
  <c r="G74" i="1"/>
  <c r="D74" i="1"/>
  <c r="D73" i="1"/>
  <c r="G73" i="1" s="1"/>
  <c r="G72" i="1"/>
  <c r="G77" i="1" s="1"/>
  <c r="D72" i="1"/>
  <c r="F66" i="1"/>
  <c r="E66" i="1"/>
  <c r="C66" i="1"/>
  <c r="B66" i="1"/>
  <c r="G64" i="1"/>
  <c r="D64" i="1"/>
  <c r="D63" i="1"/>
  <c r="G63" i="1" s="1"/>
  <c r="G62" i="1"/>
  <c r="D62" i="1"/>
  <c r="D61" i="1"/>
  <c r="G61" i="1" s="1"/>
  <c r="G60" i="1"/>
  <c r="D60" i="1"/>
  <c r="D59" i="1"/>
  <c r="G59" i="1" s="1"/>
  <c r="G58" i="1"/>
  <c r="D58" i="1"/>
  <c r="D57" i="1"/>
  <c r="G57" i="1" s="1"/>
  <c r="G56" i="1"/>
  <c r="D56" i="1"/>
  <c r="D55" i="1"/>
  <c r="G55" i="1" s="1"/>
  <c r="G54" i="1"/>
  <c r="D54" i="1"/>
  <c r="D53" i="1"/>
  <c r="G53" i="1" s="1"/>
  <c r="G52" i="1"/>
  <c r="D52" i="1"/>
  <c r="D51" i="1"/>
  <c r="G51" i="1" s="1"/>
  <c r="G50" i="1"/>
  <c r="D50" i="1"/>
  <c r="D49" i="1"/>
  <c r="G49" i="1" s="1"/>
  <c r="G48" i="1"/>
  <c r="D48" i="1"/>
  <c r="D47" i="1"/>
  <c r="G47" i="1" s="1"/>
  <c r="G46" i="1"/>
  <c r="D46" i="1"/>
  <c r="D45" i="1"/>
  <c r="G45" i="1" s="1"/>
  <c r="G44" i="1"/>
  <c r="D44" i="1"/>
  <c r="D43" i="1"/>
  <c r="G43" i="1" s="1"/>
  <c r="G42" i="1"/>
  <c r="D42" i="1"/>
  <c r="D41" i="1"/>
  <c r="G41" i="1" s="1"/>
  <c r="G40" i="1"/>
  <c r="D40" i="1"/>
  <c r="D39" i="1"/>
  <c r="G39" i="1" s="1"/>
  <c r="G38" i="1"/>
  <c r="D38" i="1"/>
  <c r="D37" i="1"/>
  <c r="G37" i="1" s="1"/>
  <c r="G36" i="1"/>
  <c r="D36" i="1"/>
  <c r="D35" i="1"/>
  <c r="G35" i="1" s="1"/>
  <c r="G34" i="1"/>
  <c r="D34" i="1"/>
  <c r="D33" i="1"/>
  <c r="G33" i="1" s="1"/>
  <c r="G32" i="1"/>
  <c r="D32" i="1"/>
  <c r="D31" i="1"/>
  <c r="G31" i="1" s="1"/>
  <c r="G30" i="1"/>
  <c r="D30" i="1"/>
  <c r="D29" i="1"/>
  <c r="G29" i="1" s="1"/>
  <c r="G28" i="1"/>
  <c r="D28" i="1"/>
  <c r="D27" i="1"/>
  <c r="G27" i="1" s="1"/>
  <c r="G26" i="1"/>
  <c r="D26" i="1"/>
  <c r="D25" i="1"/>
  <c r="G25" i="1" s="1"/>
  <c r="G24" i="1"/>
  <c r="D24" i="1"/>
  <c r="D23" i="1"/>
  <c r="G23" i="1" s="1"/>
  <c r="G22" i="1"/>
  <c r="D22" i="1"/>
  <c r="D21" i="1"/>
  <c r="G21" i="1" s="1"/>
  <c r="G20" i="1"/>
  <c r="D20" i="1"/>
  <c r="D19" i="1"/>
  <c r="G19" i="1" s="1"/>
  <c r="G18" i="1"/>
  <c r="D18" i="1"/>
  <c r="D17" i="1"/>
  <c r="G17" i="1" s="1"/>
  <c r="G16" i="1"/>
  <c r="D16" i="1"/>
  <c r="D15" i="1"/>
  <c r="G15" i="1" s="1"/>
  <c r="G14" i="1"/>
  <c r="D14" i="1"/>
  <c r="D13" i="1"/>
  <c r="G13" i="1" s="1"/>
  <c r="G12" i="1"/>
  <c r="D12" i="1"/>
  <c r="D11" i="1"/>
  <c r="G11" i="1" s="1"/>
  <c r="G10" i="1"/>
  <c r="D10" i="1"/>
  <c r="D9" i="1"/>
  <c r="G9" i="1" s="1"/>
  <c r="G8" i="1"/>
  <c r="D8" i="1"/>
  <c r="D7" i="1"/>
  <c r="G7" i="1" s="1"/>
  <c r="G6" i="1"/>
  <c r="D6" i="1"/>
  <c r="D5" i="1"/>
  <c r="D66" i="1" s="1"/>
  <c r="D77" i="1" l="1"/>
  <c r="G5" i="1"/>
  <c r="G66" i="1" s="1"/>
  <c r="G84" i="1"/>
  <c r="G100" i="1" s="1"/>
</calcChain>
</file>

<file path=xl/sharedStrings.xml><?xml version="1.0" encoding="utf-8"?>
<sst xmlns="http://schemas.openxmlformats.org/spreadsheetml/2006/main" count="104" uniqueCount="84">
  <si>
    <t>Municipio de Guanajuato
Estado Analítico del Ejercicio del Presupuesto de Egresos
Clasificación Administrativa
Del 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</si>
  <si>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</si>
  <si>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</si>
  <si>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</si>
  <si>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</si>
  <si>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</si>
  <si>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</si>
  <si>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</si>
  <si>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</si>
  <si>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31111M130010100 OFICINA DE LA PRESIDENCI</t>
  </si>
  <si>
    <t>31111M130010200 SECRETARIA EJECUTIVA</t>
  </si>
  <si>
    <t>31111M130010400 UNIDAD INNOVACION Y POLI</t>
  </si>
  <si>
    <t>31111M130010500 DESP PRESIDENTE MUNICIPA</t>
  </si>
  <si>
    <t>31111M130010600 UNIDAD DE COMUNICACION S</t>
  </si>
  <si>
    <t>31111M130020100 DESP SINDICATURA Y REGID</t>
  </si>
  <si>
    <t>31111M130050100 DESP CONTRALORIA MUNICIP</t>
  </si>
  <si>
    <t>31111M130070100 DESPACHO SECRETARIA DEL</t>
  </si>
  <si>
    <t>31111M130070300 DIRECCION DE LA FUNCION</t>
  </si>
  <si>
    <t>31111M130070400 DIRECCION DE ARCHIVO MUN</t>
  </si>
  <si>
    <t>31111M130070500 UNIDAD TRANSPARENCIA Y A</t>
  </si>
  <si>
    <t>31111M130070600 DIRECCION DE GOBIERNO</t>
  </si>
  <si>
    <t>31111M130080100 DESP DIR GENERAL DE SERV</t>
  </si>
  <si>
    <t>31111M130090100 DESPACHO TESORERIA MUNIC</t>
  </si>
  <si>
    <t>31111M130090200 DIRECCION DE INGRESOS</t>
  </si>
  <si>
    <t>31111M130090300 DIRECCION DE CATASTRO E</t>
  </si>
  <si>
    <t>31111M130090400 COORDINACION GENERAL DE</t>
  </si>
  <si>
    <t>31111M130090500 COORDINACION GENERAL DE</t>
  </si>
  <si>
    <t>31111M130090600 DIR. DE ADQUISICIONES Y</t>
  </si>
  <si>
    <t>31111M130090700 DIRECCION DE RECURSOS HU</t>
  </si>
  <si>
    <t>31111M130090800 DIR. DE TECNOLOGIAS DE L</t>
  </si>
  <si>
    <t>31111M130100100 DESP DIR GENERAL DE SERV</t>
  </si>
  <si>
    <t>31111M130100200 DIRECCION DE SERVICIOS C</t>
  </si>
  <si>
    <t>31111M130100300 DIRECCION DE SERVICIOS B</t>
  </si>
  <si>
    <t>31111M130100400 SUBDIRECCION DE ALUMBRAD</t>
  </si>
  <si>
    <t>31111M130120100 DESPACHO DIR GENERAL DE</t>
  </si>
  <si>
    <t>31111M130120200 DIR TECNICA ADVA DE OBRA</t>
  </si>
  <si>
    <t>31111M130120300 DIRECCION DE CONSTRUCCIO</t>
  </si>
  <si>
    <t>31111M130120400 DIR PROG DE OBRA, ESTUDI</t>
  </si>
  <si>
    <t>31111M130120500 DIRECCION DE MANTENIMIEN</t>
  </si>
  <si>
    <t>31111M130130100 DESPACHO SRIA DE SEGURID</t>
  </si>
  <si>
    <t>31111M130130200 SUBSEC TRANSITO MOVILIDA</t>
  </si>
  <si>
    <t>31111M130130300 COMISARIA DE LA POLICIA</t>
  </si>
  <si>
    <t>31111M130130400 DIRECCION DE PROTECCION</t>
  </si>
  <si>
    <t>31111M130130500 DIR FISCALIZACION Y CTRO</t>
  </si>
  <si>
    <t>31111M130130600 PROCURADURIA AUX PROT NI</t>
  </si>
  <si>
    <t>31111M130130700 DIR CENTRO COMPUTO COMAN</t>
  </si>
  <si>
    <t>31111M130150100 DESP DIR GRAL DESARROLLO</t>
  </si>
  <si>
    <t>31111M130150200 DIR DE PROGRAMAS Y PARTI</t>
  </si>
  <si>
    <t>31111M130150300 DIR DES RURAL Y PROYECTO</t>
  </si>
  <si>
    <t>31111M130150600 DIRECCION DE SALUD</t>
  </si>
  <si>
    <t>31111M130160100 DESP DIR GRAL TURISMO HO</t>
  </si>
  <si>
    <t>31111M130160200 DIRECCION DE PROMOCION T</t>
  </si>
  <si>
    <t>31111M130160300 DIR DE POLITICA Y DESARR</t>
  </si>
  <si>
    <t>31111M130160700 DIRECCION DE FOMENTO ECO</t>
  </si>
  <si>
    <t>31111M130170100 DESPACHO DIR GRAL DE CUL</t>
  </si>
  <si>
    <t>31111M130170200 DIRECCION DE JUVENTUDES</t>
  </si>
  <si>
    <t>31111M130170300 DIRECCION DE MUSEO DE LA</t>
  </si>
  <si>
    <t>31111M130180100 DIRECCION DE GESTION AMB</t>
  </si>
  <si>
    <t>31111M130180200 DESP DIR GENERAL DE MEDI</t>
  </si>
  <si>
    <t>31111M130200100 DESP JUZGADO ADMINISTRAT</t>
  </si>
  <si>
    <t>31111M130210100 DESP DIRECCION GRAL DE D</t>
  </si>
  <si>
    <t>31111M130210200 DIRECCION TECNICA ADMINI</t>
  </si>
  <si>
    <t>31111M130210300 DIRECCION DE ADMINISTRAC</t>
  </si>
  <si>
    <t>31111M130210400 DIR IMAGEN URB Y GESTION</t>
  </si>
  <si>
    <t>31111M130210500 DIRECCION DE LA TENENCIA</t>
  </si>
  <si>
    <t>31111M130900100 DES INTEGRAL PARA LA FAM</t>
  </si>
  <si>
    <t>31111M130900200 COMISION MPAL DEL DEPORT</t>
  </si>
  <si>
    <t>31111M130900300 INST. MPAL DE PLANEACION</t>
  </si>
  <si>
    <t>31111M130900400 INST. MPAL ATENCION INTE</t>
  </si>
  <si>
    <t>Total del Egreso</t>
  </si>
  <si>
    <t>NO APLICA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</si>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</sst>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3" xfId="1" applyFont="1" applyFill="1" applyBorder="1" applyAlignment="1">
      <alignment vertical="center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4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center" indent="1"/>
    </xf>
    <xf numFmtId="4" fontId="3" fillId="0" borderId="7" xfId="1" applyNumberFormat="1" applyFont="1" applyBorder="1" applyAlignment="1">
      <alignment horizontal="center" vertical="center" wrapText="1"/>
    </xf>
    <xf numFmtId="0" fontId="3" fillId="0" borderId="8" xfId="0" applyFont="1" applyBorder="1" applyAlignment="1" applyProtection="1">
      <alignment horizontal="left" indent="1"/>
      <protection locked="0"/>
    </xf>
    <xf numFmtId="4" fontId="3" fillId="0" borderId="11" xfId="0" applyNumberFormat="1" applyFont="1" applyBorder="1" applyProtection="1">
      <protection locked="0"/>
    </xf>
    <xf numFmtId="0" fontId="2" fillId="0" borderId="6" xfId="0" applyFont="1" applyBorder="1" applyAlignment="1" applyProtection="1">
      <alignment horizontal="center"/>
      <protection locked="0"/>
    </xf>
    <xf numFmtId="4" fontId="2" fillId="0" borderId="9" xfId="0" applyNumberFormat="1" applyFont="1" applyBorder="1" applyProtection="1">
      <protection locked="0"/>
    </xf>
    <xf numFmtId="0" fontId="2" fillId="0" borderId="0" xfId="1" applyFont="1" applyAlignment="1">
      <alignment vertical="center"/>
    </xf>
    <xf numFmtId="0" fontId="2" fillId="0" borderId="11" xfId="1" applyFont="1" applyBorder="1" applyAlignment="1">
      <alignment horizontal="center" vertical="center" wrapText="1"/>
    </xf>
    <xf numFmtId="0" fontId="0" fillId="0" borderId="0" xfId="0" applyAlignment="1" applyProtection="1">
      <alignment horizontal="left" inden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 wrapText="1" indent="1"/>
      <protection locked="0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2"/>
  <sheetViews>
    <sheetView showGridLines="0" tabSelected="1" zoomScaleNormal="100" workbookViewId="0">
      <selection activeCell="E91" sqref="E91"/>
    </sheetView>
  </sheetViews>
  <sheetFormatPr baseColWidth="10" defaultColWidth="12" defaultRowHeight="11.25" x14ac:dyDescent="0.2"/>
  <cols>
    <col min="1" max="1" width="80.5" style="4" customWidth="1"/>
    <col min="2" max="7" width="18.33203125" style="4" customWidth="1"/>
    <col min="8" max="16384" width="12" style="4"/>
  </cols>
  <sheetData>
    <row r="1" spans="1:7" ht="57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7"/>
      <c r="D2" s="7"/>
      <c r="E2" s="7"/>
      <c r="F2" s="8"/>
      <c r="G2" s="9" t="s">
        <v>2</v>
      </c>
    </row>
    <row r="3" spans="1:7" ht="24.95" customHeight="1" x14ac:dyDescent="0.2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/>
    </row>
    <row r="4" spans="1:7" x14ac:dyDescent="0.2">
      <c r="A4" s="13"/>
      <c r="B4" s="14"/>
      <c r="C4" s="14"/>
      <c r="D4" s="14"/>
      <c r="E4" s="14"/>
      <c r="F4" s="14"/>
      <c r="G4" s="14"/>
    </row>
    <row r="5" spans="1:7" x14ac:dyDescent="0.2">
      <c r="A5" s="15" t="s">
        <v>9</v>
      </c>
      <c r="B5" s="16">
        <v>21736455</v>
      </c>
      <c r="C5" s="16">
        <v>-505342</v>
      </c>
      <c r="D5" s="16">
        <f>B5+C5</f>
        <v>21231113</v>
      </c>
      <c r="E5" s="16">
        <v>8034540.6299999999</v>
      </c>
      <c r="F5" s="16">
        <v>7795686.46</v>
      </c>
      <c r="G5" s="16">
        <f>D5-E5</f>
        <v>13196572.370000001</v>
      </c>
    </row>
    <row r="6" spans="1:7" x14ac:dyDescent="0.2">
      <c r="A6" s="15" t="s">
        <v>10</v>
      </c>
      <c r="B6" s="16">
        <v>1996036</v>
      </c>
      <c r="C6" s="16">
        <v>0</v>
      </c>
      <c r="D6" s="16">
        <f t="shared" ref="D6:D64" si="0">B6+C6</f>
        <v>1996036</v>
      </c>
      <c r="E6" s="16">
        <v>900867.18</v>
      </c>
      <c r="F6" s="16">
        <v>855242.55</v>
      </c>
      <c r="G6" s="16">
        <f t="shared" ref="G6:G64" si="1">D6-E6</f>
        <v>1095168.8199999998</v>
      </c>
    </row>
    <row r="7" spans="1:7" x14ac:dyDescent="0.2">
      <c r="A7" s="15" t="s">
        <v>11</v>
      </c>
      <c r="B7" s="16">
        <v>5784311</v>
      </c>
      <c r="C7" s="16">
        <v>0</v>
      </c>
      <c r="D7" s="16">
        <f t="shared" si="0"/>
        <v>5784311</v>
      </c>
      <c r="E7" s="16">
        <v>1697245.48</v>
      </c>
      <c r="F7" s="16">
        <v>1612020.64</v>
      </c>
      <c r="G7" s="16">
        <f t="shared" si="1"/>
        <v>4087065.52</v>
      </c>
    </row>
    <row r="8" spans="1:7" x14ac:dyDescent="0.2">
      <c r="A8" s="15" t="s">
        <v>12</v>
      </c>
      <c r="B8" s="16">
        <v>2364771</v>
      </c>
      <c r="C8" s="16">
        <v>0</v>
      </c>
      <c r="D8" s="16">
        <f t="shared" si="0"/>
        <v>2364771</v>
      </c>
      <c r="E8" s="16">
        <v>1073579.83</v>
      </c>
      <c r="F8" s="16">
        <v>1033752.23</v>
      </c>
      <c r="G8" s="16">
        <f t="shared" si="1"/>
        <v>1291191.17</v>
      </c>
    </row>
    <row r="9" spans="1:7" x14ac:dyDescent="0.2">
      <c r="A9" s="15" t="s">
        <v>13</v>
      </c>
      <c r="B9" s="16">
        <v>15178407</v>
      </c>
      <c r="C9" s="16">
        <v>-432711</v>
      </c>
      <c r="D9" s="16">
        <f t="shared" si="0"/>
        <v>14745696</v>
      </c>
      <c r="E9" s="16">
        <v>3253222.58</v>
      </c>
      <c r="F9" s="16">
        <v>3142304.73</v>
      </c>
      <c r="G9" s="16">
        <f t="shared" si="1"/>
        <v>11492473.42</v>
      </c>
    </row>
    <row r="10" spans="1:7" x14ac:dyDescent="0.2">
      <c r="A10" s="15" t="s">
        <v>14</v>
      </c>
      <c r="B10" s="16">
        <v>21976303</v>
      </c>
      <c r="C10" s="16">
        <v>-139556</v>
      </c>
      <c r="D10" s="16">
        <f t="shared" si="0"/>
        <v>21836747</v>
      </c>
      <c r="E10" s="16">
        <v>10042762.84</v>
      </c>
      <c r="F10" s="16">
        <v>9908114.6500000004</v>
      </c>
      <c r="G10" s="16">
        <f t="shared" si="1"/>
        <v>11793984.16</v>
      </c>
    </row>
    <row r="11" spans="1:7" x14ac:dyDescent="0.2">
      <c r="A11" s="15" t="s">
        <v>15</v>
      </c>
      <c r="B11" s="16">
        <v>12284952</v>
      </c>
      <c r="C11" s="16">
        <v>-654988</v>
      </c>
      <c r="D11" s="16">
        <f t="shared" si="0"/>
        <v>11629964</v>
      </c>
      <c r="E11" s="16">
        <v>5345620.25</v>
      </c>
      <c r="F11" s="16">
        <v>5110507.8099999996</v>
      </c>
      <c r="G11" s="16">
        <f t="shared" si="1"/>
        <v>6284343.75</v>
      </c>
    </row>
    <row r="12" spans="1:7" x14ac:dyDescent="0.2">
      <c r="A12" s="15" t="s">
        <v>16</v>
      </c>
      <c r="B12" s="16">
        <v>4764634</v>
      </c>
      <c r="C12" s="16">
        <v>0</v>
      </c>
      <c r="D12" s="16">
        <f t="shared" si="0"/>
        <v>4764634</v>
      </c>
      <c r="E12" s="16">
        <v>991609.02</v>
      </c>
      <c r="F12" s="16">
        <v>952341.96</v>
      </c>
      <c r="G12" s="16">
        <f t="shared" si="1"/>
        <v>3773024.98</v>
      </c>
    </row>
    <row r="13" spans="1:7" x14ac:dyDescent="0.2">
      <c r="A13" s="15" t="s">
        <v>17</v>
      </c>
      <c r="B13" s="16">
        <v>3607014</v>
      </c>
      <c r="C13" s="16">
        <v>0</v>
      </c>
      <c r="D13" s="16">
        <f t="shared" si="0"/>
        <v>3607014</v>
      </c>
      <c r="E13" s="16">
        <v>1515951.99</v>
      </c>
      <c r="F13" s="16">
        <v>1450818.87</v>
      </c>
      <c r="G13" s="16">
        <f t="shared" si="1"/>
        <v>2091062.01</v>
      </c>
    </row>
    <row r="14" spans="1:7" x14ac:dyDescent="0.2">
      <c r="A14" s="15" t="s">
        <v>18</v>
      </c>
      <c r="B14" s="16">
        <v>2266754</v>
      </c>
      <c r="C14" s="16">
        <v>0</v>
      </c>
      <c r="D14" s="16">
        <f t="shared" si="0"/>
        <v>2266754</v>
      </c>
      <c r="E14" s="16">
        <v>896245.71</v>
      </c>
      <c r="F14" s="16">
        <v>855052.04</v>
      </c>
      <c r="G14" s="16">
        <f t="shared" si="1"/>
        <v>1370508.29</v>
      </c>
    </row>
    <row r="15" spans="1:7" x14ac:dyDescent="0.2">
      <c r="A15" s="15" t="s">
        <v>19</v>
      </c>
      <c r="B15" s="16">
        <v>646585</v>
      </c>
      <c r="C15" s="16">
        <v>0</v>
      </c>
      <c r="D15" s="16">
        <f t="shared" si="0"/>
        <v>646585</v>
      </c>
      <c r="E15" s="16">
        <v>295152.36</v>
      </c>
      <c r="F15" s="16">
        <v>279208.75</v>
      </c>
      <c r="G15" s="16">
        <f t="shared" si="1"/>
        <v>351432.64</v>
      </c>
    </row>
    <row r="16" spans="1:7" x14ac:dyDescent="0.2">
      <c r="A16" s="15" t="s">
        <v>20</v>
      </c>
      <c r="B16" s="16">
        <v>2794721</v>
      </c>
      <c r="C16" s="16">
        <v>0</v>
      </c>
      <c r="D16" s="16">
        <f t="shared" si="0"/>
        <v>2794721</v>
      </c>
      <c r="E16" s="16">
        <v>753819.45</v>
      </c>
      <c r="F16" s="16">
        <v>716068.8</v>
      </c>
      <c r="G16" s="16">
        <f t="shared" si="1"/>
        <v>2040901.55</v>
      </c>
    </row>
    <row r="17" spans="1:7" x14ac:dyDescent="0.2">
      <c r="A17" s="15" t="s">
        <v>21</v>
      </c>
      <c r="B17" s="16">
        <v>10882450</v>
      </c>
      <c r="C17" s="16">
        <v>-793697</v>
      </c>
      <c r="D17" s="16">
        <f t="shared" si="0"/>
        <v>10088753</v>
      </c>
      <c r="E17" s="16">
        <v>4308760.03</v>
      </c>
      <c r="F17" s="16">
        <v>4114864.32</v>
      </c>
      <c r="G17" s="16">
        <f t="shared" si="1"/>
        <v>5779992.9699999997</v>
      </c>
    </row>
    <row r="18" spans="1:7" x14ac:dyDescent="0.2">
      <c r="A18" s="15" t="s">
        <v>22</v>
      </c>
      <c r="B18" s="16">
        <v>9810492</v>
      </c>
      <c r="C18" s="16">
        <v>0</v>
      </c>
      <c r="D18" s="16">
        <f t="shared" si="0"/>
        <v>9810492</v>
      </c>
      <c r="E18" s="16">
        <v>2732547.63</v>
      </c>
      <c r="F18" s="16">
        <v>2634793.84</v>
      </c>
      <c r="G18" s="16">
        <f t="shared" si="1"/>
        <v>7077944.3700000001</v>
      </c>
    </row>
    <row r="19" spans="1:7" x14ac:dyDescent="0.2">
      <c r="A19" s="15" t="s">
        <v>23</v>
      </c>
      <c r="B19" s="16">
        <v>18102312</v>
      </c>
      <c r="C19" s="16">
        <v>-663513</v>
      </c>
      <c r="D19" s="16">
        <f t="shared" si="0"/>
        <v>17438799</v>
      </c>
      <c r="E19" s="16">
        <v>8061050.8799999999</v>
      </c>
      <c r="F19" s="16">
        <v>7821367.2400000002</v>
      </c>
      <c r="G19" s="16">
        <f t="shared" si="1"/>
        <v>9377748.120000001</v>
      </c>
    </row>
    <row r="20" spans="1:7" x14ac:dyDescent="0.2">
      <c r="A20" s="15" t="s">
        <v>24</v>
      </c>
      <c r="B20" s="16">
        <v>8192175</v>
      </c>
      <c r="C20" s="16">
        <v>-660399</v>
      </c>
      <c r="D20" s="16">
        <f t="shared" si="0"/>
        <v>7531776</v>
      </c>
      <c r="E20" s="16">
        <v>3256036.52</v>
      </c>
      <c r="F20" s="16">
        <v>3094756.36</v>
      </c>
      <c r="G20" s="16">
        <f t="shared" si="1"/>
        <v>4275739.4800000004</v>
      </c>
    </row>
    <row r="21" spans="1:7" x14ac:dyDescent="0.2">
      <c r="A21" s="15" t="s">
        <v>25</v>
      </c>
      <c r="B21" s="16">
        <v>16335173</v>
      </c>
      <c r="C21" s="16">
        <v>-752139</v>
      </c>
      <c r="D21" s="16">
        <f t="shared" si="0"/>
        <v>15583034</v>
      </c>
      <c r="E21" s="16">
        <v>6071025.2199999997</v>
      </c>
      <c r="F21" s="16">
        <v>5790154.29</v>
      </c>
      <c r="G21" s="16">
        <f t="shared" si="1"/>
        <v>9512008.7800000012</v>
      </c>
    </row>
    <row r="22" spans="1:7" x14ac:dyDescent="0.2">
      <c r="A22" s="15" t="s">
        <v>26</v>
      </c>
      <c r="B22" s="16">
        <v>2102927</v>
      </c>
      <c r="C22" s="16">
        <v>0</v>
      </c>
      <c r="D22" s="16">
        <f t="shared" si="0"/>
        <v>2102927</v>
      </c>
      <c r="E22" s="16">
        <v>721639.32</v>
      </c>
      <c r="F22" s="16">
        <v>688484.83</v>
      </c>
      <c r="G22" s="16">
        <f t="shared" si="1"/>
        <v>1381287.6800000002</v>
      </c>
    </row>
    <row r="23" spans="1:7" x14ac:dyDescent="0.2">
      <c r="A23" s="15" t="s">
        <v>27</v>
      </c>
      <c r="B23" s="16">
        <v>19531417</v>
      </c>
      <c r="C23" s="16">
        <v>97614</v>
      </c>
      <c r="D23" s="16">
        <f t="shared" si="0"/>
        <v>19629031</v>
      </c>
      <c r="E23" s="16">
        <v>11422092.199999999</v>
      </c>
      <c r="F23" s="16">
        <v>11192572.380000001</v>
      </c>
      <c r="G23" s="16">
        <f t="shared" si="1"/>
        <v>8206938.8000000007</v>
      </c>
    </row>
    <row r="24" spans="1:7" x14ac:dyDescent="0.2">
      <c r="A24" s="15" t="s">
        <v>28</v>
      </c>
      <c r="B24" s="16">
        <v>71820724.650000006</v>
      </c>
      <c r="C24" s="16">
        <v>17839929.399999999</v>
      </c>
      <c r="D24" s="16">
        <f t="shared" si="0"/>
        <v>89660654.050000012</v>
      </c>
      <c r="E24" s="16">
        <v>49218517.409999996</v>
      </c>
      <c r="F24" s="16">
        <v>47940729.509999998</v>
      </c>
      <c r="G24" s="16">
        <f t="shared" si="1"/>
        <v>40442136.640000015</v>
      </c>
    </row>
    <row r="25" spans="1:7" x14ac:dyDescent="0.2">
      <c r="A25" s="15" t="s">
        <v>29</v>
      </c>
      <c r="B25" s="16">
        <v>4087066</v>
      </c>
      <c r="C25" s="16">
        <v>225335</v>
      </c>
      <c r="D25" s="16">
        <f t="shared" si="0"/>
        <v>4312401</v>
      </c>
      <c r="E25" s="16">
        <v>1137952.53</v>
      </c>
      <c r="F25" s="16">
        <v>1091868.8899999999</v>
      </c>
      <c r="G25" s="16">
        <f t="shared" si="1"/>
        <v>3174448.4699999997</v>
      </c>
    </row>
    <row r="26" spans="1:7" x14ac:dyDescent="0.2">
      <c r="A26" s="15" t="s">
        <v>30</v>
      </c>
      <c r="B26" s="16">
        <v>8187497</v>
      </c>
      <c r="C26" s="16">
        <v>82840</v>
      </c>
      <c r="D26" s="16">
        <f t="shared" si="0"/>
        <v>8270337</v>
      </c>
      <c r="E26" s="16">
        <v>2612422.7999999998</v>
      </c>
      <c r="F26" s="16">
        <v>2502007.12</v>
      </c>
      <c r="G26" s="16">
        <f t="shared" si="1"/>
        <v>5657914.2000000002</v>
      </c>
    </row>
    <row r="27" spans="1:7" x14ac:dyDescent="0.2">
      <c r="A27" s="15" t="s">
        <v>31</v>
      </c>
      <c r="B27" s="16">
        <v>18937381</v>
      </c>
      <c r="C27" s="16">
        <v>-270495</v>
      </c>
      <c r="D27" s="16">
        <f t="shared" si="0"/>
        <v>18666886</v>
      </c>
      <c r="E27" s="16">
        <v>7375415.4900000002</v>
      </c>
      <c r="F27" s="16">
        <v>7069093.9100000001</v>
      </c>
      <c r="G27" s="16">
        <f t="shared" si="1"/>
        <v>11291470.51</v>
      </c>
    </row>
    <row r="28" spans="1:7" x14ac:dyDescent="0.2">
      <c r="A28" s="15" t="s">
        <v>32</v>
      </c>
      <c r="B28" s="16">
        <v>81846235</v>
      </c>
      <c r="C28" s="16">
        <v>-830783</v>
      </c>
      <c r="D28" s="16">
        <f t="shared" si="0"/>
        <v>81015452</v>
      </c>
      <c r="E28" s="16">
        <v>30883373.050000001</v>
      </c>
      <c r="F28" s="16">
        <v>30032085.77</v>
      </c>
      <c r="G28" s="16">
        <f t="shared" si="1"/>
        <v>50132078.950000003</v>
      </c>
    </row>
    <row r="29" spans="1:7" x14ac:dyDescent="0.2">
      <c r="A29" s="15" t="s">
        <v>33</v>
      </c>
      <c r="B29" s="16">
        <v>45030644.93</v>
      </c>
      <c r="C29" s="16">
        <v>5141776.59</v>
      </c>
      <c r="D29" s="16">
        <f t="shared" si="0"/>
        <v>50172421.519999996</v>
      </c>
      <c r="E29" s="16">
        <v>12166782.560000001</v>
      </c>
      <c r="F29" s="16">
        <v>9168589.8000000007</v>
      </c>
      <c r="G29" s="16">
        <f t="shared" si="1"/>
        <v>38005638.959999993</v>
      </c>
    </row>
    <row r="30" spans="1:7" x14ac:dyDescent="0.2">
      <c r="A30" s="15" t="s">
        <v>34</v>
      </c>
      <c r="B30" s="16">
        <v>6658688</v>
      </c>
      <c r="C30" s="16">
        <v>-612534</v>
      </c>
      <c r="D30" s="16">
        <f t="shared" si="0"/>
        <v>6046154</v>
      </c>
      <c r="E30" s="16">
        <v>2245993.58</v>
      </c>
      <c r="F30" s="16">
        <v>2140328.35</v>
      </c>
      <c r="G30" s="16">
        <f t="shared" si="1"/>
        <v>3800160.42</v>
      </c>
    </row>
    <row r="31" spans="1:7" x14ac:dyDescent="0.2">
      <c r="A31" s="15" t="s">
        <v>35</v>
      </c>
      <c r="B31" s="16">
        <v>4719090</v>
      </c>
      <c r="C31" s="16">
        <v>0</v>
      </c>
      <c r="D31" s="16">
        <f t="shared" si="0"/>
        <v>4719090</v>
      </c>
      <c r="E31" s="16">
        <v>1992736.32</v>
      </c>
      <c r="F31" s="16">
        <v>1908087.81</v>
      </c>
      <c r="G31" s="16">
        <f t="shared" si="1"/>
        <v>2726353.6799999997</v>
      </c>
    </row>
    <row r="32" spans="1:7" x14ac:dyDescent="0.2">
      <c r="A32" s="15" t="s">
        <v>36</v>
      </c>
      <c r="B32" s="16">
        <v>54108920.560000002</v>
      </c>
      <c r="C32" s="16">
        <v>102246584.7</v>
      </c>
      <c r="D32" s="16">
        <f t="shared" si="0"/>
        <v>156355505.25999999</v>
      </c>
      <c r="E32" s="16">
        <v>4279379.87</v>
      </c>
      <c r="F32" s="16">
        <v>4201494.33</v>
      </c>
      <c r="G32" s="16">
        <f t="shared" si="1"/>
        <v>152076125.38999999</v>
      </c>
    </row>
    <row r="33" spans="1:7" x14ac:dyDescent="0.2">
      <c r="A33" s="15" t="s">
        <v>37</v>
      </c>
      <c r="B33" s="16">
        <v>9547503</v>
      </c>
      <c r="C33" s="16">
        <v>1093304.54</v>
      </c>
      <c r="D33" s="16">
        <f t="shared" si="0"/>
        <v>10640807.539999999</v>
      </c>
      <c r="E33" s="16">
        <v>2934439.49</v>
      </c>
      <c r="F33" s="16">
        <v>2803301.64</v>
      </c>
      <c r="G33" s="16">
        <f t="shared" si="1"/>
        <v>7706368.0499999989</v>
      </c>
    </row>
    <row r="34" spans="1:7" x14ac:dyDescent="0.2">
      <c r="A34" s="15" t="s">
        <v>38</v>
      </c>
      <c r="B34" s="16">
        <v>29804848</v>
      </c>
      <c r="C34" s="16">
        <v>-1394851</v>
      </c>
      <c r="D34" s="16">
        <f t="shared" si="0"/>
        <v>28409997</v>
      </c>
      <c r="E34" s="16">
        <v>8557204.9199999999</v>
      </c>
      <c r="F34" s="16">
        <v>8193602.9199999999</v>
      </c>
      <c r="G34" s="16">
        <f t="shared" si="1"/>
        <v>19852792.079999998</v>
      </c>
    </row>
    <row r="35" spans="1:7" x14ac:dyDescent="0.2">
      <c r="A35" s="15" t="s">
        <v>39</v>
      </c>
      <c r="B35" s="16">
        <v>13483479</v>
      </c>
      <c r="C35" s="16">
        <v>345999.48</v>
      </c>
      <c r="D35" s="16">
        <f t="shared" si="0"/>
        <v>13829478.48</v>
      </c>
      <c r="E35" s="16">
        <v>2635599.5299999998</v>
      </c>
      <c r="F35" s="16">
        <v>2510991.9700000002</v>
      </c>
      <c r="G35" s="16">
        <f t="shared" si="1"/>
        <v>11193878.950000001</v>
      </c>
    </row>
    <row r="36" spans="1:7" x14ac:dyDescent="0.2">
      <c r="A36" s="15" t="s">
        <v>40</v>
      </c>
      <c r="B36" s="16">
        <v>52690304</v>
      </c>
      <c r="C36" s="16">
        <v>-3479453</v>
      </c>
      <c r="D36" s="16">
        <f t="shared" si="0"/>
        <v>49210851</v>
      </c>
      <c r="E36" s="16">
        <v>19218489.09</v>
      </c>
      <c r="F36" s="16">
        <v>18329002.52</v>
      </c>
      <c r="G36" s="16">
        <f t="shared" si="1"/>
        <v>29992361.91</v>
      </c>
    </row>
    <row r="37" spans="1:7" x14ac:dyDescent="0.2">
      <c r="A37" s="15" t="s">
        <v>41</v>
      </c>
      <c r="B37" s="16">
        <v>204458779</v>
      </c>
      <c r="C37" s="16">
        <v>5359657.49</v>
      </c>
      <c r="D37" s="16">
        <f t="shared" si="0"/>
        <v>209818436.49000001</v>
      </c>
      <c r="E37" s="16">
        <v>82919242.599999994</v>
      </c>
      <c r="F37" s="16">
        <v>79491126.989999995</v>
      </c>
      <c r="G37" s="16">
        <f t="shared" si="1"/>
        <v>126899193.89000002</v>
      </c>
    </row>
    <row r="38" spans="1:7" x14ac:dyDescent="0.2">
      <c r="A38" s="15" t="s">
        <v>42</v>
      </c>
      <c r="B38" s="16">
        <v>10609329</v>
      </c>
      <c r="C38" s="16">
        <v>327376</v>
      </c>
      <c r="D38" s="16">
        <f t="shared" si="0"/>
        <v>10936705</v>
      </c>
      <c r="E38" s="16">
        <v>5162331.62</v>
      </c>
      <c r="F38" s="16">
        <v>4985805.6900000004</v>
      </c>
      <c r="G38" s="16">
        <f t="shared" si="1"/>
        <v>5774373.3799999999</v>
      </c>
    </row>
    <row r="39" spans="1:7" x14ac:dyDescent="0.2">
      <c r="A39" s="15" t="s">
        <v>43</v>
      </c>
      <c r="B39" s="16">
        <v>8072585</v>
      </c>
      <c r="C39" s="16">
        <v>-530187</v>
      </c>
      <c r="D39" s="16">
        <f t="shared" si="0"/>
        <v>7542398</v>
      </c>
      <c r="E39" s="16">
        <v>3274057.71</v>
      </c>
      <c r="F39" s="16">
        <v>3118264.2</v>
      </c>
      <c r="G39" s="16">
        <f t="shared" si="1"/>
        <v>4268340.29</v>
      </c>
    </row>
    <row r="40" spans="1:7" x14ac:dyDescent="0.2">
      <c r="A40" s="15" t="s">
        <v>44</v>
      </c>
      <c r="B40" s="16">
        <v>8971323</v>
      </c>
      <c r="C40" s="16">
        <v>-300128</v>
      </c>
      <c r="D40" s="16">
        <f t="shared" si="0"/>
        <v>8671195</v>
      </c>
      <c r="E40" s="16">
        <v>4281033.71</v>
      </c>
      <c r="F40" s="16">
        <v>4169573.34</v>
      </c>
      <c r="G40" s="16">
        <f t="shared" si="1"/>
        <v>4390161.29</v>
      </c>
    </row>
    <row r="41" spans="1:7" x14ac:dyDescent="0.2">
      <c r="A41" s="15" t="s">
        <v>45</v>
      </c>
      <c r="B41" s="16">
        <v>1811222</v>
      </c>
      <c r="C41" s="16">
        <v>0</v>
      </c>
      <c r="D41" s="16">
        <f t="shared" si="0"/>
        <v>1811222</v>
      </c>
      <c r="E41" s="16">
        <v>814080.08</v>
      </c>
      <c r="F41" s="16">
        <v>772582.25</v>
      </c>
      <c r="G41" s="16">
        <f t="shared" si="1"/>
        <v>997141.92</v>
      </c>
    </row>
    <row r="42" spans="1:7" x14ac:dyDescent="0.2">
      <c r="A42" s="15" t="s">
        <v>46</v>
      </c>
      <c r="B42" s="16">
        <v>6261538</v>
      </c>
      <c r="C42" s="16">
        <v>0</v>
      </c>
      <c r="D42" s="16">
        <f t="shared" si="0"/>
        <v>6261538</v>
      </c>
      <c r="E42" s="16">
        <v>2519723.37</v>
      </c>
      <c r="F42" s="16">
        <v>2398737.73</v>
      </c>
      <c r="G42" s="16">
        <f t="shared" si="1"/>
        <v>3741814.63</v>
      </c>
    </row>
    <row r="43" spans="1:7" x14ac:dyDescent="0.2">
      <c r="A43" s="15" t="s">
        <v>47</v>
      </c>
      <c r="B43" s="16">
        <v>10717125</v>
      </c>
      <c r="C43" s="16">
        <v>0</v>
      </c>
      <c r="D43" s="16">
        <f t="shared" si="0"/>
        <v>10717125</v>
      </c>
      <c r="E43" s="16">
        <v>2986969.54</v>
      </c>
      <c r="F43" s="16">
        <v>2895069.8</v>
      </c>
      <c r="G43" s="16">
        <f t="shared" si="1"/>
        <v>7730155.46</v>
      </c>
    </row>
    <row r="44" spans="1:7" x14ac:dyDescent="0.2">
      <c r="A44" s="15" t="s">
        <v>48</v>
      </c>
      <c r="B44" s="16">
        <v>15749738</v>
      </c>
      <c r="C44" s="16">
        <v>4609860.5999999996</v>
      </c>
      <c r="D44" s="16">
        <f t="shared" si="0"/>
        <v>20359598.600000001</v>
      </c>
      <c r="E44" s="16">
        <v>2767184.86</v>
      </c>
      <c r="F44" s="16">
        <v>2666702.0099999998</v>
      </c>
      <c r="G44" s="16">
        <f t="shared" si="1"/>
        <v>17592413.740000002</v>
      </c>
    </row>
    <row r="45" spans="1:7" x14ac:dyDescent="0.2">
      <c r="A45" s="15" t="s">
        <v>49</v>
      </c>
      <c r="B45" s="16">
        <v>7364302</v>
      </c>
      <c r="C45" s="16">
        <v>0</v>
      </c>
      <c r="D45" s="16">
        <f t="shared" si="0"/>
        <v>7364302</v>
      </c>
      <c r="E45" s="16">
        <v>2804105.31</v>
      </c>
      <c r="F45" s="16">
        <v>2682651.85</v>
      </c>
      <c r="G45" s="16">
        <f t="shared" si="1"/>
        <v>4560196.6899999995</v>
      </c>
    </row>
    <row r="46" spans="1:7" x14ac:dyDescent="0.2">
      <c r="A46" s="15" t="s">
        <v>50</v>
      </c>
      <c r="B46" s="16">
        <v>4725493</v>
      </c>
      <c r="C46" s="16">
        <v>0</v>
      </c>
      <c r="D46" s="16">
        <f t="shared" si="0"/>
        <v>4725493</v>
      </c>
      <c r="E46" s="16">
        <v>1868655.22</v>
      </c>
      <c r="F46" s="16">
        <v>1769151.7</v>
      </c>
      <c r="G46" s="16">
        <f t="shared" si="1"/>
        <v>2856837.7800000003</v>
      </c>
    </row>
    <row r="47" spans="1:7" x14ac:dyDescent="0.2">
      <c r="A47" s="15" t="s">
        <v>51</v>
      </c>
      <c r="B47" s="16">
        <v>20151917</v>
      </c>
      <c r="C47" s="16">
        <v>8300000</v>
      </c>
      <c r="D47" s="16">
        <f t="shared" si="0"/>
        <v>28451917</v>
      </c>
      <c r="E47" s="16">
        <v>2815473.27</v>
      </c>
      <c r="F47" s="16">
        <v>2781327.29</v>
      </c>
      <c r="G47" s="16">
        <f t="shared" si="1"/>
        <v>25636443.73</v>
      </c>
    </row>
    <row r="48" spans="1:7" x14ac:dyDescent="0.2">
      <c r="A48" s="15" t="s">
        <v>52</v>
      </c>
      <c r="B48" s="16">
        <v>4397655</v>
      </c>
      <c r="C48" s="16">
        <v>0</v>
      </c>
      <c r="D48" s="16">
        <f t="shared" si="0"/>
        <v>4397655</v>
      </c>
      <c r="E48" s="16">
        <v>463227.91</v>
      </c>
      <c r="F48" s="16">
        <v>444131.92</v>
      </c>
      <c r="G48" s="16">
        <f t="shared" si="1"/>
        <v>3934427.09</v>
      </c>
    </row>
    <row r="49" spans="1:7" x14ac:dyDescent="0.2">
      <c r="A49" s="15" t="s">
        <v>53</v>
      </c>
      <c r="B49" s="16">
        <v>9384534</v>
      </c>
      <c r="C49" s="16">
        <v>0</v>
      </c>
      <c r="D49" s="16">
        <f t="shared" si="0"/>
        <v>9384534</v>
      </c>
      <c r="E49" s="16">
        <v>836684.4</v>
      </c>
      <c r="F49" s="16">
        <v>803507.4</v>
      </c>
      <c r="G49" s="16">
        <f t="shared" si="1"/>
        <v>8547849.5999999996</v>
      </c>
    </row>
    <row r="50" spans="1:7" x14ac:dyDescent="0.2">
      <c r="A50" s="15" t="s">
        <v>54</v>
      </c>
      <c r="B50" s="16">
        <v>12906089</v>
      </c>
      <c r="C50" s="16">
        <v>-492209</v>
      </c>
      <c r="D50" s="16">
        <f t="shared" si="0"/>
        <v>12413880</v>
      </c>
      <c r="E50" s="16">
        <v>4692162.03</v>
      </c>
      <c r="F50" s="16">
        <v>4530857.05</v>
      </c>
      <c r="G50" s="16">
        <f t="shared" si="1"/>
        <v>7721717.9699999997</v>
      </c>
    </row>
    <row r="51" spans="1:7" x14ac:dyDescent="0.2">
      <c r="A51" s="15" t="s">
        <v>55</v>
      </c>
      <c r="B51" s="16">
        <v>2155685</v>
      </c>
      <c r="C51" s="16">
        <v>0</v>
      </c>
      <c r="D51" s="16">
        <f t="shared" si="0"/>
        <v>2155685</v>
      </c>
      <c r="E51" s="16">
        <v>504819.99</v>
      </c>
      <c r="F51" s="16">
        <v>479571.17</v>
      </c>
      <c r="G51" s="16">
        <f t="shared" si="1"/>
        <v>1650865.01</v>
      </c>
    </row>
    <row r="52" spans="1:7" x14ac:dyDescent="0.2">
      <c r="A52" s="15" t="s">
        <v>56</v>
      </c>
      <c r="B52" s="16">
        <v>3209948</v>
      </c>
      <c r="C52" s="16">
        <v>0</v>
      </c>
      <c r="D52" s="16">
        <f t="shared" si="0"/>
        <v>3209948</v>
      </c>
      <c r="E52" s="16">
        <v>1263086</v>
      </c>
      <c r="F52" s="16">
        <v>1205653.96</v>
      </c>
      <c r="G52" s="16">
        <f t="shared" si="1"/>
        <v>1946862</v>
      </c>
    </row>
    <row r="53" spans="1:7" x14ac:dyDescent="0.2">
      <c r="A53" s="15" t="s">
        <v>57</v>
      </c>
      <c r="B53" s="16">
        <v>5969685</v>
      </c>
      <c r="C53" s="16">
        <v>-4836.9799999999996</v>
      </c>
      <c r="D53" s="16">
        <f t="shared" si="0"/>
        <v>5964848.0199999996</v>
      </c>
      <c r="E53" s="16">
        <v>2620964.09</v>
      </c>
      <c r="F53" s="16">
        <v>2490754.59</v>
      </c>
      <c r="G53" s="16">
        <f t="shared" si="1"/>
        <v>3343883.9299999997</v>
      </c>
    </row>
    <row r="54" spans="1:7" x14ac:dyDescent="0.2">
      <c r="A54" s="15" t="s">
        <v>58</v>
      </c>
      <c r="B54" s="16">
        <v>1845171</v>
      </c>
      <c r="C54" s="16">
        <v>4836.9799999999996</v>
      </c>
      <c r="D54" s="16">
        <f t="shared" si="0"/>
        <v>1850007.98</v>
      </c>
      <c r="E54" s="16">
        <v>765621.92</v>
      </c>
      <c r="F54" s="16">
        <v>731098.09</v>
      </c>
      <c r="G54" s="16">
        <f t="shared" si="1"/>
        <v>1084386.06</v>
      </c>
    </row>
    <row r="55" spans="1:7" x14ac:dyDescent="0.2">
      <c r="A55" s="15" t="s">
        <v>59</v>
      </c>
      <c r="B55" s="16">
        <v>2366183</v>
      </c>
      <c r="C55" s="16">
        <v>0</v>
      </c>
      <c r="D55" s="16">
        <f t="shared" si="0"/>
        <v>2366183</v>
      </c>
      <c r="E55" s="16">
        <v>1033380.21</v>
      </c>
      <c r="F55" s="16">
        <v>991019.14</v>
      </c>
      <c r="G55" s="16">
        <f t="shared" si="1"/>
        <v>1332802.79</v>
      </c>
    </row>
    <row r="56" spans="1:7" x14ac:dyDescent="0.2">
      <c r="A56" s="15" t="s">
        <v>60</v>
      </c>
      <c r="B56" s="16">
        <v>4776977</v>
      </c>
      <c r="C56" s="16">
        <v>463559.59</v>
      </c>
      <c r="D56" s="16">
        <f t="shared" si="0"/>
        <v>5240536.59</v>
      </c>
      <c r="E56" s="16">
        <v>1975366.93</v>
      </c>
      <c r="F56" s="16">
        <v>1886866.1</v>
      </c>
      <c r="G56" s="16">
        <f t="shared" si="1"/>
        <v>3265169.66</v>
      </c>
    </row>
    <row r="57" spans="1:7" x14ac:dyDescent="0.2">
      <c r="A57" s="15" t="s">
        <v>61</v>
      </c>
      <c r="B57" s="16">
        <v>2783653</v>
      </c>
      <c r="C57" s="16">
        <v>0</v>
      </c>
      <c r="D57" s="16">
        <f t="shared" si="0"/>
        <v>2783653</v>
      </c>
      <c r="E57" s="16">
        <v>1152256.3500000001</v>
      </c>
      <c r="F57" s="16">
        <v>1095102.3600000001</v>
      </c>
      <c r="G57" s="16">
        <f t="shared" si="1"/>
        <v>1631396.65</v>
      </c>
    </row>
    <row r="58" spans="1:7" x14ac:dyDescent="0.2">
      <c r="A58" s="15" t="s">
        <v>62</v>
      </c>
      <c r="B58" s="16">
        <v>5172770</v>
      </c>
      <c r="C58" s="16">
        <v>-367732</v>
      </c>
      <c r="D58" s="16">
        <f t="shared" si="0"/>
        <v>4805038</v>
      </c>
      <c r="E58" s="16">
        <v>2097828.48</v>
      </c>
      <c r="F58" s="16">
        <v>1993807.43</v>
      </c>
      <c r="G58" s="16">
        <f t="shared" si="1"/>
        <v>2707209.52</v>
      </c>
    </row>
    <row r="59" spans="1:7" x14ac:dyDescent="0.2">
      <c r="A59" s="15" t="s">
        <v>63</v>
      </c>
      <c r="B59" s="16">
        <v>7711209</v>
      </c>
      <c r="C59" s="16">
        <v>-502705</v>
      </c>
      <c r="D59" s="16">
        <f t="shared" si="0"/>
        <v>7208504</v>
      </c>
      <c r="E59" s="16">
        <v>3275112.1</v>
      </c>
      <c r="F59" s="16">
        <v>3118541.05</v>
      </c>
      <c r="G59" s="16">
        <f t="shared" si="1"/>
        <v>3933391.9</v>
      </c>
    </row>
    <row r="60" spans="1:7" x14ac:dyDescent="0.2">
      <c r="A60" s="15" t="s">
        <v>64</v>
      </c>
      <c r="B60" s="16">
        <v>1373849</v>
      </c>
      <c r="C60" s="16">
        <v>0</v>
      </c>
      <c r="D60" s="16">
        <f t="shared" si="0"/>
        <v>1373849</v>
      </c>
      <c r="E60" s="16">
        <v>527487.53</v>
      </c>
      <c r="F60" s="16">
        <v>506668.61</v>
      </c>
      <c r="G60" s="16">
        <f t="shared" si="1"/>
        <v>846361.47</v>
      </c>
    </row>
    <row r="61" spans="1:7" x14ac:dyDescent="0.2">
      <c r="A61" s="15" t="s">
        <v>65</v>
      </c>
      <c r="B61" s="16">
        <v>35194197.590000004</v>
      </c>
      <c r="C61" s="16">
        <v>0</v>
      </c>
      <c r="D61" s="16">
        <f t="shared" si="0"/>
        <v>35194197.590000004</v>
      </c>
      <c r="E61" s="16">
        <v>17311659.780000001</v>
      </c>
      <c r="F61" s="16">
        <v>17311659.780000001</v>
      </c>
      <c r="G61" s="16">
        <f t="shared" si="1"/>
        <v>17882537.810000002</v>
      </c>
    </row>
    <row r="62" spans="1:7" x14ac:dyDescent="0.2">
      <c r="A62" s="15" t="s">
        <v>66</v>
      </c>
      <c r="B62" s="16">
        <v>11596473.09</v>
      </c>
      <c r="C62" s="16">
        <v>0</v>
      </c>
      <c r="D62" s="16">
        <f t="shared" si="0"/>
        <v>11596473.09</v>
      </c>
      <c r="E62" s="16">
        <v>5798236</v>
      </c>
      <c r="F62" s="16">
        <v>5798236</v>
      </c>
      <c r="G62" s="16">
        <f t="shared" si="1"/>
        <v>5798237.0899999999</v>
      </c>
    </row>
    <row r="63" spans="1:7" x14ac:dyDescent="0.2">
      <c r="A63" s="15" t="s">
        <v>67</v>
      </c>
      <c r="B63" s="16">
        <v>9215535.9399999995</v>
      </c>
      <c r="C63" s="16">
        <v>0</v>
      </c>
      <c r="D63" s="16">
        <f t="shared" si="0"/>
        <v>9215535.9399999995</v>
      </c>
      <c r="E63" s="16">
        <v>4607767.93</v>
      </c>
      <c r="F63" s="16">
        <v>4607767.93</v>
      </c>
      <c r="G63" s="16">
        <f t="shared" si="1"/>
        <v>4607768.01</v>
      </c>
    </row>
    <row r="64" spans="1:7" x14ac:dyDescent="0.2">
      <c r="A64" s="15" t="s">
        <v>68</v>
      </c>
      <c r="B64" s="16">
        <v>13073293</v>
      </c>
      <c r="C64" s="16">
        <v>0</v>
      </c>
      <c r="D64" s="16">
        <f t="shared" si="0"/>
        <v>13073293</v>
      </c>
      <c r="E64" s="16">
        <v>6536646.4800000004</v>
      </c>
      <c r="F64" s="16">
        <v>6536646.4800000004</v>
      </c>
      <c r="G64" s="16">
        <f t="shared" si="1"/>
        <v>6536646.5199999996</v>
      </c>
    </row>
    <row r="65" spans="1:7" x14ac:dyDescent="0.2">
      <c r="A65" s="15"/>
      <c r="B65" s="16"/>
      <c r="C65" s="16"/>
      <c r="D65" s="16"/>
      <c r="E65" s="16"/>
      <c r="F65" s="16"/>
      <c r="G65" s="16"/>
    </row>
    <row r="66" spans="1:7" x14ac:dyDescent="0.2">
      <c r="A66" s="17" t="s">
        <v>69</v>
      </c>
      <c r="B66" s="18">
        <f t="shared" ref="B66:G66" si="2">SUM(B5:B65)</f>
        <v>1013306528.7600001</v>
      </c>
      <c r="C66" s="18">
        <f t="shared" si="2"/>
        <v>132750415.39</v>
      </c>
      <c r="D66" s="18">
        <f t="shared" si="2"/>
        <v>1146056944.1499999</v>
      </c>
      <c r="E66" s="18">
        <f t="shared" si="2"/>
        <v>384307241.18000001</v>
      </c>
      <c r="F66" s="18">
        <f t="shared" si="2"/>
        <v>369202179.19999999</v>
      </c>
      <c r="G66" s="18">
        <f t="shared" si="2"/>
        <v>761749702.96999991</v>
      </c>
    </row>
    <row r="68" spans="1:7" ht="55.35" customHeight="1" x14ac:dyDescent="0.2">
      <c r="A68" s="1" t="s">
        <v>0</v>
      </c>
      <c r="B68" s="2"/>
      <c r="C68" s="2"/>
      <c r="D68" s="2"/>
      <c r="E68" s="2"/>
      <c r="F68" s="2"/>
      <c r="G68" s="3"/>
    </row>
    <row r="69" spans="1:7" x14ac:dyDescent="0.2">
      <c r="A69" s="5"/>
      <c r="B69" s="6" t="s">
        <v>1</v>
      </c>
      <c r="C69" s="7"/>
      <c r="D69" s="7"/>
      <c r="E69" s="7"/>
      <c r="F69" s="8"/>
      <c r="G69" s="9" t="s">
        <v>2</v>
      </c>
    </row>
    <row r="70" spans="1:7" ht="22.5" x14ac:dyDescent="0.2">
      <c r="A70" s="10" t="s">
        <v>3</v>
      </c>
      <c r="B70" s="11" t="s">
        <v>4</v>
      </c>
      <c r="C70" s="11" t="s">
        <v>5</v>
      </c>
      <c r="D70" s="11" t="s">
        <v>6</v>
      </c>
      <c r="E70" s="11" t="s">
        <v>7</v>
      </c>
      <c r="F70" s="11" t="s">
        <v>8</v>
      </c>
      <c r="G70" s="12"/>
    </row>
    <row r="71" spans="1:7" x14ac:dyDescent="0.2">
      <c r="A71" s="19" t="s">
        <v>70</v>
      </c>
      <c r="B71" s="20"/>
      <c r="C71" s="20"/>
      <c r="D71" s="20"/>
      <c r="E71" s="20"/>
      <c r="F71" s="20"/>
      <c r="G71" s="20"/>
    </row>
    <row r="72" spans="1:7" x14ac:dyDescent="0.2">
      <c r="A72" s="21" t="s">
        <v>71</v>
      </c>
      <c r="B72" s="16">
        <v>0</v>
      </c>
      <c r="C72" s="16">
        <v>0</v>
      </c>
      <c r="D72" s="16">
        <f>B72+C72</f>
        <v>0</v>
      </c>
      <c r="E72" s="16">
        <v>0</v>
      </c>
      <c r="F72" s="16">
        <v>0</v>
      </c>
      <c r="G72" s="16">
        <f>D72-E72</f>
        <v>0</v>
      </c>
    </row>
    <row r="73" spans="1:7" x14ac:dyDescent="0.2">
      <c r="A73" s="21" t="s">
        <v>72</v>
      </c>
      <c r="B73" s="16">
        <v>0</v>
      </c>
      <c r="C73" s="16">
        <v>0</v>
      </c>
      <c r="D73" s="16">
        <f t="shared" ref="D73:D75" si="3">B73+C73</f>
        <v>0</v>
      </c>
      <c r="E73" s="16">
        <v>0</v>
      </c>
      <c r="F73" s="16">
        <v>0</v>
      </c>
      <c r="G73" s="16">
        <f t="shared" ref="G73:G75" si="4">D73-E73</f>
        <v>0</v>
      </c>
    </row>
    <row r="74" spans="1:7" x14ac:dyDescent="0.2">
      <c r="A74" s="21" t="s">
        <v>73</v>
      </c>
      <c r="B74" s="16">
        <v>0</v>
      </c>
      <c r="C74" s="16">
        <v>0</v>
      </c>
      <c r="D74" s="16">
        <f t="shared" si="3"/>
        <v>0</v>
      </c>
      <c r="E74" s="16">
        <v>0</v>
      </c>
      <c r="F74" s="16">
        <v>0</v>
      </c>
      <c r="G74" s="16">
        <f t="shared" si="4"/>
        <v>0</v>
      </c>
    </row>
    <row r="75" spans="1:7" x14ac:dyDescent="0.2">
      <c r="A75" s="21" t="s">
        <v>74</v>
      </c>
      <c r="B75" s="16">
        <v>0</v>
      </c>
      <c r="C75" s="16">
        <v>0</v>
      </c>
      <c r="D75" s="16">
        <f t="shared" si="3"/>
        <v>0</v>
      </c>
      <c r="E75" s="16">
        <v>0</v>
      </c>
      <c r="F75" s="16">
        <v>0</v>
      </c>
      <c r="G75" s="16">
        <f t="shared" si="4"/>
        <v>0</v>
      </c>
    </row>
    <row r="76" spans="1:7" x14ac:dyDescent="0.2">
      <c r="A76" s="21"/>
      <c r="B76" s="16"/>
      <c r="C76" s="16"/>
      <c r="D76" s="16"/>
      <c r="E76" s="16"/>
      <c r="F76" s="16"/>
      <c r="G76" s="16"/>
    </row>
    <row r="77" spans="1:7" x14ac:dyDescent="0.2">
      <c r="A77" s="22" t="s">
        <v>69</v>
      </c>
      <c r="B77" s="18">
        <f t="shared" ref="B77:G77" si="5">SUM(B72:B75)</f>
        <v>0</v>
      </c>
      <c r="C77" s="18">
        <f t="shared" si="5"/>
        <v>0</v>
      </c>
      <c r="D77" s="18">
        <f t="shared" si="5"/>
        <v>0</v>
      </c>
      <c r="E77" s="18">
        <f t="shared" si="5"/>
        <v>0</v>
      </c>
      <c r="F77" s="18">
        <f t="shared" si="5"/>
        <v>0</v>
      </c>
      <c r="G77" s="18">
        <f t="shared" si="5"/>
        <v>0</v>
      </c>
    </row>
    <row r="80" spans="1:7" ht="59.45" customHeight="1" x14ac:dyDescent="0.2">
      <c r="A80" s="6" t="s">
        <v>0</v>
      </c>
      <c r="B80" s="7"/>
      <c r="C80" s="7"/>
      <c r="D80" s="7"/>
      <c r="E80" s="7"/>
      <c r="F80" s="7"/>
      <c r="G80" s="8"/>
    </row>
    <row r="81" spans="1:7" x14ac:dyDescent="0.2">
      <c r="A81" s="5"/>
      <c r="B81" s="6" t="s">
        <v>1</v>
      </c>
      <c r="C81" s="7"/>
      <c r="D81" s="7"/>
      <c r="E81" s="7"/>
      <c r="F81" s="8"/>
      <c r="G81" s="9" t="s">
        <v>2</v>
      </c>
    </row>
    <row r="82" spans="1:7" ht="22.5" x14ac:dyDescent="0.2">
      <c r="A82" s="10" t="s">
        <v>3</v>
      </c>
      <c r="B82" s="11" t="s">
        <v>4</v>
      </c>
      <c r="C82" s="11" t="s">
        <v>5</v>
      </c>
      <c r="D82" s="11" t="s">
        <v>6</v>
      </c>
      <c r="E82" s="11" t="s">
        <v>7</v>
      </c>
      <c r="F82" s="11" t="s">
        <v>8</v>
      </c>
      <c r="G82" s="12"/>
    </row>
    <row r="83" spans="1:7" x14ac:dyDescent="0.2">
      <c r="A83" s="19"/>
      <c r="B83" s="20"/>
      <c r="C83" s="20"/>
      <c r="D83" s="20"/>
      <c r="E83" s="20"/>
      <c r="F83" s="20"/>
      <c r="G83" s="20"/>
    </row>
    <row r="84" spans="1:7" x14ac:dyDescent="0.2">
      <c r="A84" s="23" t="s">
        <v>75</v>
      </c>
      <c r="B84" s="16">
        <v>0</v>
      </c>
      <c r="C84" s="16">
        <v>0</v>
      </c>
      <c r="D84" s="16">
        <f t="shared" ref="D84:D96" si="6">B84+C84</f>
        <v>0</v>
      </c>
      <c r="E84" s="16">
        <v>0</v>
      </c>
      <c r="F84" s="16">
        <v>0</v>
      </c>
      <c r="G84" s="16">
        <f t="shared" ref="G84:G96" si="7">D84-E84</f>
        <v>0</v>
      </c>
    </row>
    <row r="85" spans="1:7" x14ac:dyDescent="0.2">
      <c r="A85" s="23"/>
      <c r="B85" s="16"/>
      <c r="C85" s="16"/>
      <c r="D85" s="16"/>
      <c r="E85" s="16"/>
      <c r="F85" s="16"/>
      <c r="G85" s="16"/>
    </row>
    <row r="86" spans="1:7" x14ac:dyDescent="0.2">
      <c r="A86" s="23" t="s">
        <v>76</v>
      </c>
      <c r="B86" s="16">
        <v>0</v>
      </c>
      <c r="C86" s="16">
        <v>0</v>
      </c>
      <c r="D86" s="16">
        <f t="shared" si="6"/>
        <v>0</v>
      </c>
      <c r="E86" s="16">
        <v>0</v>
      </c>
      <c r="F86" s="16">
        <v>0</v>
      </c>
      <c r="G86" s="16">
        <f t="shared" si="7"/>
        <v>0</v>
      </c>
    </row>
    <row r="87" spans="1:7" x14ac:dyDescent="0.2">
      <c r="A87" s="23"/>
      <c r="B87" s="16"/>
      <c r="C87" s="16"/>
      <c r="D87" s="16"/>
      <c r="E87" s="16"/>
      <c r="F87" s="16"/>
      <c r="G87" s="16"/>
    </row>
    <row r="88" spans="1:7" x14ac:dyDescent="0.2">
      <c r="A88" s="23" t="s">
        <v>77</v>
      </c>
      <c r="B88" s="16">
        <v>0</v>
      </c>
      <c r="C88" s="16">
        <v>0</v>
      </c>
      <c r="D88" s="16">
        <f t="shared" si="6"/>
        <v>0</v>
      </c>
      <c r="E88" s="16">
        <v>0</v>
      </c>
      <c r="F88" s="16">
        <v>0</v>
      </c>
      <c r="G88" s="16">
        <f t="shared" si="7"/>
        <v>0</v>
      </c>
    </row>
    <row r="89" spans="1:7" x14ac:dyDescent="0.2">
      <c r="A89" s="23"/>
      <c r="B89" s="16"/>
      <c r="C89" s="16"/>
      <c r="D89" s="16"/>
      <c r="E89" s="16"/>
      <c r="F89" s="16"/>
      <c r="G89" s="16"/>
    </row>
    <row r="90" spans="1:7" x14ac:dyDescent="0.2">
      <c r="A90" s="23" t="s">
        <v>78</v>
      </c>
      <c r="B90" s="16">
        <v>0</v>
      </c>
      <c r="C90" s="16">
        <v>0</v>
      </c>
      <c r="D90" s="16">
        <f t="shared" si="6"/>
        <v>0</v>
      </c>
      <c r="E90" s="16">
        <v>0</v>
      </c>
      <c r="F90" s="16">
        <v>0</v>
      </c>
      <c r="G90" s="16">
        <f t="shared" si="7"/>
        <v>0</v>
      </c>
    </row>
    <row r="91" spans="1:7" x14ac:dyDescent="0.2">
      <c r="A91" s="23"/>
      <c r="B91" s="16"/>
      <c r="C91" s="16"/>
      <c r="D91" s="16"/>
      <c r="E91" s="16"/>
      <c r="F91" s="16"/>
      <c r="G91" s="16"/>
    </row>
    <row r="92" spans="1:7" ht="22.5" x14ac:dyDescent="0.2">
      <c r="A92" s="23" t="s">
        <v>79</v>
      </c>
      <c r="B92" s="16">
        <v>0</v>
      </c>
      <c r="C92" s="16">
        <v>0</v>
      </c>
      <c r="D92" s="16">
        <f t="shared" si="6"/>
        <v>0</v>
      </c>
      <c r="E92" s="16">
        <v>0</v>
      </c>
      <c r="F92" s="16">
        <v>0</v>
      </c>
      <c r="G92" s="16">
        <f t="shared" si="7"/>
        <v>0</v>
      </c>
    </row>
    <row r="93" spans="1:7" x14ac:dyDescent="0.2">
      <c r="A93" s="23"/>
      <c r="B93" s="16"/>
      <c r="C93" s="16"/>
      <c r="D93" s="16"/>
      <c r="E93" s="16"/>
      <c r="F93" s="16"/>
      <c r="G93" s="16"/>
    </row>
    <row r="94" spans="1:7" ht="22.5" x14ac:dyDescent="0.2">
      <c r="A94" s="23" t="s">
        <v>80</v>
      </c>
      <c r="B94" s="16">
        <v>0</v>
      </c>
      <c r="C94" s="16">
        <v>0</v>
      </c>
      <c r="D94" s="16">
        <f t="shared" ref="D94" si="8">B94+C94</f>
        <v>0</v>
      </c>
      <c r="E94" s="16">
        <v>0</v>
      </c>
      <c r="F94" s="16">
        <v>0</v>
      </c>
      <c r="G94" s="16">
        <f t="shared" ref="G94" si="9">D94-E94</f>
        <v>0</v>
      </c>
    </row>
    <row r="95" spans="1:7" x14ac:dyDescent="0.2">
      <c r="A95" s="23"/>
      <c r="B95" s="16"/>
      <c r="C95" s="16"/>
      <c r="D95" s="16"/>
      <c r="E95" s="16"/>
      <c r="F95" s="16"/>
      <c r="G95" s="16"/>
    </row>
    <row r="96" spans="1:7" x14ac:dyDescent="0.2">
      <c r="A96" s="23" t="s">
        <v>81</v>
      </c>
      <c r="B96" s="16">
        <v>0</v>
      </c>
      <c r="C96" s="16">
        <v>0</v>
      </c>
      <c r="D96" s="16">
        <f t="shared" si="6"/>
        <v>0</v>
      </c>
      <c r="E96" s="16">
        <v>0</v>
      </c>
      <c r="F96" s="16">
        <v>0</v>
      </c>
      <c r="G96" s="16">
        <f t="shared" si="7"/>
        <v>0</v>
      </c>
    </row>
    <row r="97" spans="1:7" x14ac:dyDescent="0.2">
      <c r="A97" s="23"/>
      <c r="B97" s="16"/>
      <c r="C97" s="16"/>
      <c r="D97" s="16"/>
      <c r="E97" s="16"/>
      <c r="F97" s="16"/>
      <c r="G97" s="16"/>
    </row>
    <row r="98" spans="1:7" x14ac:dyDescent="0.2">
      <c r="A98" s="23" t="s">
        <v>82</v>
      </c>
      <c r="B98" s="16">
        <v>69079499.620000005</v>
      </c>
      <c r="C98" s="16">
        <v>0</v>
      </c>
      <c r="D98" s="16">
        <f t="shared" ref="D98" si="10">B98+C98</f>
        <v>69079499.620000005</v>
      </c>
      <c r="E98" s="16">
        <v>34254310.189999998</v>
      </c>
      <c r="F98" s="16">
        <v>34254310.189999998</v>
      </c>
      <c r="G98" s="16">
        <f t="shared" ref="G98" si="11">D98-E98</f>
        <v>34825189.430000007</v>
      </c>
    </row>
    <row r="99" spans="1:7" x14ac:dyDescent="0.2">
      <c r="A99" s="23"/>
      <c r="B99" s="16"/>
      <c r="C99" s="16"/>
      <c r="D99" s="16"/>
      <c r="E99" s="16"/>
      <c r="F99" s="16"/>
      <c r="G99" s="16"/>
    </row>
    <row r="100" spans="1:7" x14ac:dyDescent="0.2">
      <c r="A100" s="22" t="s">
        <v>69</v>
      </c>
      <c r="B100" s="18">
        <f t="shared" ref="B100:G100" si="12">SUM(B84:B98)</f>
        <v>69079499.620000005</v>
      </c>
      <c r="C100" s="18">
        <f t="shared" si="12"/>
        <v>0</v>
      </c>
      <c r="D100" s="18">
        <f t="shared" si="12"/>
        <v>69079499.620000005</v>
      </c>
      <c r="E100" s="18">
        <f t="shared" si="12"/>
        <v>34254310.189999998</v>
      </c>
      <c r="F100" s="18">
        <f t="shared" si="12"/>
        <v>34254310.189999998</v>
      </c>
      <c r="G100" s="18">
        <f t="shared" si="12"/>
        <v>34825189.430000007</v>
      </c>
    </row>
    <row r="102" spans="1:7" x14ac:dyDescent="0.2">
      <c r="A102" s="4" t="s">
        <v>83</v>
      </c>
    </row>
  </sheetData>
  <sheetProtection formatCells="0" formatColumns="0" formatRows="0" insertRows="0" deleteRows="0" autoFilter="0"/>
  <mergeCells count="9">
    <mergeCell ref="A80:G80"/>
    <mergeCell ref="B81:F81"/>
    <mergeCell ref="G81:G82"/>
    <mergeCell ref="A1:G1"/>
    <mergeCell ref="B2:F2"/>
    <mergeCell ref="G2:G3"/>
    <mergeCell ref="A68:G68"/>
    <mergeCell ref="B69:F69"/>
    <mergeCell ref="G69:G70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Eve</cp:lastModifiedBy>
  <dcterms:created xsi:type="dcterms:W3CDTF">2026-07-23T15:32:57Z</dcterms:created>
  <dcterms:modified xsi:type="dcterms:W3CDTF">2026-07-23T15:33:27Z</dcterms:modified>
</cp:coreProperties>
</file>