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"/>
    </mc:Choice>
  </mc:AlternateContent>
  <bookViews>
    <workbookView xWindow="-105" yWindow="-105" windowWidth="23250" windowHeight="12450"/>
  </bookViews>
  <sheets>
    <sheet name="GCP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2" l="1"/>
  <c r="H35" i="2"/>
  <c r="G35" i="2"/>
  <c r="F35" i="2"/>
  <c r="E35" i="2"/>
  <c r="D35" i="2"/>
  <c r="I34" i="2"/>
  <c r="F34" i="2"/>
  <c r="F33" i="2"/>
  <c r="I33" i="2" s="1"/>
  <c r="I32" i="2"/>
  <c r="F32" i="2"/>
  <c r="F31" i="2"/>
  <c r="I31" i="2" s="1"/>
  <c r="I30" i="2"/>
  <c r="F30" i="2"/>
  <c r="F29" i="2"/>
  <c r="I29" i="2" s="1"/>
  <c r="I28" i="2"/>
  <c r="F28" i="2"/>
  <c r="F27" i="2"/>
  <c r="F25" i="2" s="1"/>
  <c r="I26" i="2"/>
  <c r="F26" i="2"/>
  <c r="H25" i="2"/>
  <c r="G25" i="2"/>
  <c r="E25" i="2"/>
  <c r="D25" i="2"/>
  <c r="F24" i="2"/>
  <c r="I24" i="2" s="1"/>
  <c r="F23" i="2"/>
  <c r="I23" i="2" s="1"/>
  <c r="F22" i="2"/>
  <c r="I22" i="2" s="1"/>
  <c r="F21" i="2"/>
  <c r="I21" i="2" s="1"/>
  <c r="H20" i="2"/>
  <c r="G20" i="2"/>
  <c r="E20" i="2"/>
  <c r="D20" i="2"/>
  <c r="F19" i="2"/>
  <c r="I19" i="2" s="1"/>
  <c r="F18" i="2"/>
  <c r="I18" i="2" s="1"/>
  <c r="F17" i="2"/>
  <c r="I17" i="2" s="1"/>
  <c r="F16" i="2"/>
  <c r="I16" i="2" s="1"/>
  <c r="F15" i="2"/>
  <c r="I15" i="2" s="1"/>
  <c r="F14" i="2"/>
  <c r="I14" i="2" s="1"/>
  <c r="F13" i="2"/>
  <c r="I13" i="2" s="1"/>
  <c r="H12" i="2"/>
  <c r="G12" i="2"/>
  <c r="F12" i="2"/>
  <c r="E12" i="2"/>
  <c r="D12" i="2"/>
  <c r="F11" i="2"/>
  <c r="I11" i="2" s="1"/>
  <c r="F10" i="2"/>
  <c r="I10" i="2" s="1"/>
  <c r="F9" i="2"/>
  <c r="I9" i="2" s="1"/>
  <c r="H8" i="2"/>
  <c r="G8" i="2"/>
  <c r="F8" i="2"/>
  <c r="E8" i="2"/>
  <c r="D8" i="2"/>
  <c r="F7" i="2"/>
  <c r="I7" i="2" s="1"/>
  <c r="F6" i="2"/>
  <c r="I6" i="2" s="1"/>
  <c r="I5" i="2" s="1"/>
  <c r="H5" i="2"/>
  <c r="G5" i="2"/>
  <c r="E5" i="2"/>
  <c r="D5" i="2"/>
  <c r="I20" i="2" l="1"/>
  <c r="I8" i="2"/>
  <c r="I12" i="2"/>
  <c r="F20" i="2"/>
  <c r="I27" i="2"/>
  <c r="I25" i="2" s="1"/>
  <c r="F5" i="2"/>
</calcChain>
</file>

<file path=xl/sharedStrings.xml><?xml version="1.0" encoding="utf-8"?>
<sst xmlns="http://schemas.openxmlformats.org/spreadsheetml/2006/main" count="41" uniqueCount="41">
  <si>
    <t>Prestación de Servicios Públicos</t>
  </si>
  <si>
    <t>Provisión de Bienes Públicos</t>
  </si>
  <si>
    <t>Regulación y supervisión</t>
  </si>
  <si>
    <t>Operaciones ajenas</t>
  </si>
  <si>
    <t>Obligaciones de cumplimiento de resolución jurisdiccional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</si>
  <si>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</si>
  <si>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</si>
  <si>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</si>
  <si>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</si>
  <si>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</si>
  <si>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</si>
  <si>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</si>
  <si>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</si>
  <si>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</si>
  <si>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</si>
  <si>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</si>
  <si>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</si>
  <si>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</si>
  <si>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</si>
  <si>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</si>
  <si>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</si>
  <si>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Subsidios sujetos a Reglas de Operación</t>
  </si>
  <si>
    <t>Subsidios sujetos a Lineamientos de Operación.</t>
  </si>
  <si>
    <t>Bienes, Servicios e Infraestructura Pública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</si>
  <si>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</si>
  <si>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</si>
  <si>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</si>
  <si>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</si>
  <si>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</si>
  <si>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</si>
  <si>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</si>
  <si>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</si>
  <si>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</si>
  <si>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</si>
  <si>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</si>
  <si>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</si>
  <si>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Compromisos, cumplimiento de Obligaciones y otras Aportaciones</t>
  </si>
  <si>
    <t>Adeudos de ejercicios fiscales anteriores (ADEFAS)</t>
  </si>
  <si>
    <t>Aportaciones Federales</t>
  </si>
  <si>
    <t>Municipio de Guanajuato
Gasto por Categoría Programática
Del 1 de Enero al 30 de Junio de 2026
(Cifras en Pesos)</t>
  </si>
  <si>
    <t>Subsidios: Sector Social y Privado o Entidades Federativas y 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</si>
</sst>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1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34">
    <xf numFmtId="0" fontId="0" fillId="0" borderId="0" xfId="0"/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4" fontId="7" fillId="2" borderId="2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1" xfId="9" applyFont="1" applyFill="1" applyBorder="1" applyAlignment="1">
      <alignment horizontal="center" vertical="center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0" xfId="9" applyFont="1" applyFill="1" applyBorder="1" applyAlignment="1">
      <alignment horizontal="center" vertical="center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13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11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13" xfId="9" applyFont="1" applyFill="1" applyBorder="1" applyAlignment="1">
      <alignment horizontal="center" vertical="center"/>
    </xf>
    <xf numFmtId="0" fontId="8" fillId="0" borderId="6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right" vertical="center"/>
      <protection locked="0"/>
    </xf>
    <xf numFmtId="0" fontId="5" fillId="0" borderId="14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4" fontId="7" fillId="0" borderId="8" xfId="0" applyNumberFormat="1" applyFont="1" applyBorder="1" applyProtection="1">
      <protection locked="0"/>
    </xf>
    <xf numFmtId="4" fontId="2" fillId="0" borderId="8" xfId="0" applyNumberFormat="1" applyFont="1" applyBorder="1" applyProtection="1">
      <protection locked="0"/>
    </xf>
    <xf numFmtId="4" fontId="2" fillId="0" borderId="8" xfId="0" applyNumberFormat="1" applyFont="1" applyBorder="1" applyAlignment="1" applyProtection="1">
      <alignment horizontal="right"/>
      <protection locked="0"/>
    </xf>
    <xf numFmtId="4" fontId="7" fillId="0" borderId="5" xfId="0" applyNumberFormat="1" applyFont="1" applyBorder="1" applyProtection="1"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</cellXfs>
  <cellStyles count="21">
    <cellStyle name="Euro" xfId="1"/>
    <cellStyle name="Millares 10" xfId="19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2 3 3" xfId="18"/>
    <cellStyle name="Normal 3" xfId="9"/>
    <cellStyle name="Normal 3 2 3" xfId="17"/>
    <cellStyle name="Normal 4" xfId="10"/>
    <cellStyle name="Normal 4 2" xfId="11"/>
    <cellStyle name="Normal 5" xfId="12"/>
    <cellStyle name="Normal 5 2" xfId="13"/>
    <cellStyle name="Normal 5 3 2" xfId="20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showGridLines="0" tabSelected="1" zoomScaleNormal="100" zoomScaleSheetLayoutView="90" workbookViewId="0">
      <selection activeCell="G12" sqref="G12"/>
    </sheetView>
  </sheetViews>
  <sheetFormatPr baseColWidth="10" defaultColWidth="11.42578125" defaultRowHeight="11.25" x14ac:dyDescent="0.25"/>
  <cols>
    <col min="1" max="2" width="1.7109375" style="9" customWidth="1"/>
    <col min="3" max="3" width="56" style="9" customWidth="1"/>
    <col min="4" max="4" width="19.42578125" style="9" customWidth="1"/>
    <col min="5" max="5" width="18.7109375" style="9" customWidth="1"/>
    <col min="6" max="6" width="19.7109375" style="9" customWidth="1"/>
    <col min="7" max="9" width="15.7109375" style="26" customWidth="1"/>
    <col min="10" max="16384" width="11.42578125" style="9"/>
  </cols>
  <sheetData>
    <row r="1" spans="1:9" ht="45" customHeight="1" x14ac:dyDescent="0.25">
      <c r="A1" s="6" t="s">
        <v>39</v>
      </c>
      <c r="B1" s="7"/>
      <c r="C1" s="7"/>
      <c r="D1" s="7"/>
      <c r="E1" s="7"/>
      <c r="F1" s="7"/>
      <c r="G1" s="7"/>
      <c r="H1" s="7"/>
      <c r="I1" s="8"/>
    </row>
    <row r="2" spans="1:9" ht="14.45" customHeight="1" x14ac:dyDescent="0.25">
      <c r="A2" s="10" t="s">
        <v>18</v>
      </c>
      <c r="B2" s="11"/>
      <c r="C2" s="5"/>
      <c r="D2" s="12" t="s">
        <v>15</v>
      </c>
      <c r="E2" s="13"/>
      <c r="F2" s="13"/>
      <c r="G2" s="13"/>
      <c r="H2" s="14"/>
      <c r="I2" s="15" t="s">
        <v>14</v>
      </c>
    </row>
    <row r="3" spans="1:9" ht="22.5" x14ac:dyDescent="0.25">
      <c r="A3" s="16"/>
      <c r="B3" s="17"/>
      <c r="C3" s="18"/>
      <c r="D3" s="2" t="s">
        <v>10</v>
      </c>
      <c r="E3" s="1" t="s">
        <v>16</v>
      </c>
      <c r="F3" s="1" t="s">
        <v>11</v>
      </c>
      <c r="G3" s="1" t="s">
        <v>12</v>
      </c>
      <c r="H3" s="3" t="s">
        <v>13</v>
      </c>
      <c r="I3" s="4"/>
    </row>
    <row r="4" spans="1:9" ht="15.75" customHeight="1" x14ac:dyDescent="0.25">
      <c r="A4" s="19" t="s">
        <v>9</v>
      </c>
      <c r="B4" s="19"/>
      <c r="C4" s="19"/>
      <c r="D4" s="20"/>
      <c r="E4" s="20"/>
      <c r="F4" s="20"/>
      <c r="G4" s="20"/>
      <c r="H4" s="20"/>
      <c r="I4" s="20"/>
    </row>
    <row r="5" spans="1:9" x14ac:dyDescent="0.2">
      <c r="A5" s="21"/>
      <c r="B5" s="22" t="s">
        <v>40</v>
      </c>
      <c r="C5" s="23"/>
      <c r="D5" s="27">
        <f>SUM(D6:D7)</f>
        <v>0</v>
      </c>
      <c r="E5" s="27">
        <f t="shared" ref="E5:I5" si="0">SUM(E6:E7)</f>
        <v>0</v>
      </c>
      <c r="F5" s="27">
        <f t="shared" si="0"/>
        <v>0</v>
      </c>
      <c r="G5" s="27">
        <f t="shared" si="0"/>
        <v>0</v>
      </c>
      <c r="H5" s="27">
        <f t="shared" si="0"/>
        <v>0</v>
      </c>
      <c r="I5" s="27">
        <f t="shared" si="0"/>
        <v>0</v>
      </c>
    </row>
    <row r="6" spans="1:9" x14ac:dyDescent="0.2">
      <c r="A6" s="21"/>
      <c r="C6" s="24" t="s">
        <v>21</v>
      </c>
      <c r="D6" s="28">
        <v>0</v>
      </c>
      <c r="E6" s="28">
        <v>0</v>
      </c>
      <c r="F6" s="29">
        <f>D6+E6</f>
        <v>0</v>
      </c>
      <c r="G6" s="28">
        <v>0</v>
      </c>
      <c r="H6" s="28">
        <v>0</v>
      </c>
      <c r="I6" s="29">
        <f>F6-G6</f>
        <v>0</v>
      </c>
    </row>
    <row r="7" spans="1:9" x14ac:dyDescent="0.2">
      <c r="A7" s="21"/>
      <c r="C7" s="24" t="s">
        <v>22</v>
      </c>
      <c r="D7" s="28">
        <v>0</v>
      </c>
      <c r="E7" s="28">
        <v>0</v>
      </c>
      <c r="F7" s="29">
        <f t="shared" ref="F7:F34" si="1">D7+E7</f>
        <v>0</v>
      </c>
      <c r="G7" s="28">
        <v>0</v>
      </c>
      <c r="H7" s="28">
        <v>0</v>
      </c>
      <c r="I7" s="29">
        <f t="shared" ref="I7:I34" si="2">F7-G7</f>
        <v>0</v>
      </c>
    </row>
    <row r="8" spans="1:9" x14ac:dyDescent="0.2">
      <c r="A8" s="21"/>
      <c r="B8" s="22" t="s">
        <v>23</v>
      </c>
      <c r="C8" s="23"/>
      <c r="D8" s="27">
        <f>SUM(D9:D11)</f>
        <v>761239565.49000001</v>
      </c>
      <c r="E8" s="27">
        <f t="shared" ref="E8:I8" si="3">SUM(E9:E11)</f>
        <v>116927916.98999999</v>
      </c>
      <c r="F8" s="27">
        <f t="shared" si="3"/>
        <v>878167482.48000002</v>
      </c>
      <c r="G8" s="27">
        <f t="shared" si="3"/>
        <v>254847207.06999999</v>
      </c>
      <c r="H8" s="27">
        <f t="shared" si="3"/>
        <v>242460597.02000001</v>
      </c>
      <c r="I8" s="27">
        <f t="shared" si="3"/>
        <v>623320275.40999997</v>
      </c>
    </row>
    <row r="9" spans="1:9" x14ac:dyDescent="0.2">
      <c r="A9" s="21"/>
      <c r="C9" s="24" t="s">
        <v>1</v>
      </c>
      <c r="D9" s="28">
        <v>0</v>
      </c>
      <c r="E9" s="28">
        <v>0</v>
      </c>
      <c r="F9" s="29">
        <f t="shared" si="1"/>
        <v>0</v>
      </c>
      <c r="G9" s="28">
        <v>0</v>
      </c>
      <c r="H9" s="28">
        <v>0</v>
      </c>
      <c r="I9" s="29">
        <f t="shared" si="2"/>
        <v>0</v>
      </c>
    </row>
    <row r="10" spans="1:9" x14ac:dyDescent="0.2">
      <c r="A10" s="21"/>
      <c r="C10" s="24" t="s">
        <v>0</v>
      </c>
      <c r="D10" s="28">
        <v>656400515.92999995</v>
      </c>
      <c r="E10" s="28">
        <v>21865447.75</v>
      </c>
      <c r="F10" s="29">
        <f t="shared" si="1"/>
        <v>678265963.67999995</v>
      </c>
      <c r="G10" s="28">
        <v>234837452.88999999</v>
      </c>
      <c r="H10" s="28">
        <v>223213781.97</v>
      </c>
      <c r="I10" s="29">
        <f t="shared" si="2"/>
        <v>443428510.78999996</v>
      </c>
    </row>
    <row r="11" spans="1:9" x14ac:dyDescent="0.2">
      <c r="A11" s="21"/>
      <c r="C11" s="24" t="s">
        <v>24</v>
      </c>
      <c r="D11" s="28">
        <v>104839049.56</v>
      </c>
      <c r="E11" s="28">
        <v>95062469.239999995</v>
      </c>
      <c r="F11" s="29">
        <f t="shared" si="1"/>
        <v>199901518.80000001</v>
      </c>
      <c r="G11" s="28">
        <v>20009754.18</v>
      </c>
      <c r="H11" s="28">
        <v>19246815.050000001</v>
      </c>
      <c r="I11" s="29">
        <f t="shared" si="2"/>
        <v>179891764.62</v>
      </c>
    </row>
    <row r="12" spans="1:9" x14ac:dyDescent="0.2">
      <c r="A12" s="21"/>
      <c r="B12" s="22" t="s">
        <v>25</v>
      </c>
      <c r="C12" s="24"/>
      <c r="D12" s="27">
        <f>+SUM(D13:D19)</f>
        <v>5784311</v>
      </c>
      <c r="E12" s="27">
        <f t="shared" ref="E12:I12" si="4">+SUM(E13:E19)</f>
        <v>0</v>
      </c>
      <c r="F12" s="27">
        <f t="shared" si="4"/>
        <v>5784311</v>
      </c>
      <c r="G12" s="27">
        <f t="shared" si="4"/>
        <v>1697245.48</v>
      </c>
      <c r="H12" s="27">
        <f t="shared" si="4"/>
        <v>1612020.64</v>
      </c>
      <c r="I12" s="27">
        <f t="shared" si="4"/>
        <v>4087065.52</v>
      </c>
    </row>
    <row r="13" spans="1:9" x14ac:dyDescent="0.2">
      <c r="A13" s="21"/>
      <c r="C13" s="24" t="s">
        <v>26</v>
      </c>
      <c r="D13" s="28">
        <v>0</v>
      </c>
      <c r="E13" s="28">
        <v>0</v>
      </c>
      <c r="F13" s="29">
        <f t="shared" si="1"/>
        <v>0</v>
      </c>
      <c r="G13" s="28">
        <v>0</v>
      </c>
      <c r="H13" s="28">
        <v>0</v>
      </c>
      <c r="I13" s="29">
        <f t="shared" si="2"/>
        <v>0</v>
      </c>
    </row>
    <row r="14" spans="1:9" x14ac:dyDescent="0.2">
      <c r="A14" s="21"/>
      <c r="C14" s="24" t="s">
        <v>27</v>
      </c>
      <c r="D14" s="28">
        <v>0</v>
      </c>
      <c r="E14" s="28">
        <v>0</v>
      </c>
      <c r="F14" s="29">
        <f t="shared" si="1"/>
        <v>0</v>
      </c>
      <c r="G14" s="28">
        <v>0</v>
      </c>
      <c r="H14" s="28">
        <v>0</v>
      </c>
      <c r="I14" s="29">
        <f t="shared" si="2"/>
        <v>0</v>
      </c>
    </row>
    <row r="15" spans="1:9" x14ac:dyDescent="0.2">
      <c r="A15" s="21"/>
      <c r="C15" s="24" t="s">
        <v>2</v>
      </c>
      <c r="D15" s="28">
        <v>0</v>
      </c>
      <c r="E15" s="28">
        <v>0</v>
      </c>
      <c r="F15" s="29">
        <f t="shared" si="1"/>
        <v>0</v>
      </c>
      <c r="G15" s="28">
        <v>0</v>
      </c>
      <c r="H15" s="28">
        <v>0</v>
      </c>
      <c r="I15" s="29">
        <f t="shared" si="2"/>
        <v>0</v>
      </c>
    </row>
    <row r="16" spans="1:9" x14ac:dyDescent="0.2">
      <c r="A16" s="21"/>
      <c r="C16" s="24" t="s">
        <v>28</v>
      </c>
      <c r="D16" s="28">
        <v>0</v>
      </c>
      <c r="E16" s="28">
        <v>0</v>
      </c>
      <c r="F16" s="29">
        <f t="shared" si="1"/>
        <v>0</v>
      </c>
      <c r="G16" s="28">
        <v>0</v>
      </c>
      <c r="H16" s="28">
        <v>0</v>
      </c>
      <c r="I16" s="29">
        <f t="shared" si="2"/>
        <v>0</v>
      </c>
    </row>
    <row r="17" spans="1:9" x14ac:dyDescent="0.2">
      <c r="A17" s="21"/>
      <c r="C17" s="23" t="s">
        <v>29</v>
      </c>
      <c r="D17" s="28">
        <v>5784311</v>
      </c>
      <c r="E17" s="28">
        <v>0</v>
      </c>
      <c r="F17" s="29">
        <f t="shared" si="1"/>
        <v>5784311</v>
      </c>
      <c r="G17" s="28">
        <v>1697245.48</v>
      </c>
      <c r="H17" s="28">
        <v>1612020.64</v>
      </c>
      <c r="I17" s="29">
        <f t="shared" si="2"/>
        <v>4087065.52</v>
      </c>
    </row>
    <row r="18" spans="1:9" x14ac:dyDescent="0.2">
      <c r="A18" s="21"/>
      <c r="C18" s="24" t="s">
        <v>30</v>
      </c>
      <c r="D18" s="28">
        <v>0</v>
      </c>
      <c r="E18" s="28">
        <v>0</v>
      </c>
      <c r="F18" s="29">
        <f t="shared" si="1"/>
        <v>0</v>
      </c>
      <c r="G18" s="28">
        <v>0</v>
      </c>
      <c r="H18" s="28">
        <v>0</v>
      </c>
      <c r="I18" s="29">
        <f t="shared" si="2"/>
        <v>0</v>
      </c>
    </row>
    <row r="19" spans="1:9" x14ac:dyDescent="0.2">
      <c r="A19" s="21"/>
      <c r="C19" s="24" t="s">
        <v>31</v>
      </c>
      <c r="D19" s="28">
        <v>0</v>
      </c>
      <c r="E19" s="28">
        <v>0</v>
      </c>
      <c r="F19" s="29">
        <f t="shared" si="1"/>
        <v>0</v>
      </c>
      <c r="G19" s="28">
        <v>0</v>
      </c>
      <c r="H19" s="28">
        <v>0</v>
      </c>
      <c r="I19" s="29">
        <f t="shared" si="2"/>
        <v>0</v>
      </c>
    </row>
    <row r="20" spans="1:9" x14ac:dyDescent="0.2">
      <c r="A20" s="21"/>
      <c r="B20" s="22" t="s">
        <v>32</v>
      </c>
      <c r="C20" s="24"/>
      <c r="D20" s="27">
        <f>+SUM(D21:D24)</f>
        <v>246282652.27000001</v>
      </c>
      <c r="E20" s="27">
        <f t="shared" ref="E20:I20" si="5">+SUM(E21:E24)</f>
        <v>15822498.399999999</v>
      </c>
      <c r="F20" s="27">
        <f t="shared" si="5"/>
        <v>262105150.67000002</v>
      </c>
      <c r="G20" s="27">
        <f t="shared" si="5"/>
        <v>127762788.63</v>
      </c>
      <c r="H20" s="27">
        <f t="shared" si="5"/>
        <v>125129561.54000001</v>
      </c>
      <c r="I20" s="27">
        <f t="shared" si="5"/>
        <v>134342362.04000002</v>
      </c>
    </row>
    <row r="21" spans="1:9" x14ac:dyDescent="0.2">
      <c r="A21" s="21"/>
      <c r="C21" s="23" t="s">
        <v>33</v>
      </c>
      <c r="D21" s="28">
        <v>186780233.27000001</v>
      </c>
      <c r="E21" s="28">
        <v>17185404.399999999</v>
      </c>
      <c r="F21" s="29">
        <f t="shared" si="1"/>
        <v>203965637.67000002</v>
      </c>
      <c r="G21" s="28">
        <v>104420131.97</v>
      </c>
      <c r="H21" s="28">
        <v>102501045.04000001</v>
      </c>
      <c r="I21" s="29">
        <f t="shared" si="2"/>
        <v>99545505.700000018</v>
      </c>
    </row>
    <row r="22" spans="1:9" x14ac:dyDescent="0.2">
      <c r="A22" s="21"/>
      <c r="C22" s="24" t="s">
        <v>34</v>
      </c>
      <c r="D22" s="28">
        <v>12284952</v>
      </c>
      <c r="E22" s="28">
        <v>-654988</v>
      </c>
      <c r="F22" s="29">
        <f t="shared" si="1"/>
        <v>11629964</v>
      </c>
      <c r="G22" s="28">
        <v>5345620.25</v>
      </c>
      <c r="H22" s="28">
        <v>5110507.8099999996</v>
      </c>
      <c r="I22" s="29">
        <f t="shared" si="2"/>
        <v>6284343.75</v>
      </c>
    </row>
    <row r="23" spans="1:9" x14ac:dyDescent="0.2">
      <c r="A23" s="21"/>
      <c r="C23" s="24" t="s">
        <v>35</v>
      </c>
      <c r="D23" s="28">
        <v>47217467</v>
      </c>
      <c r="E23" s="28">
        <v>-707918</v>
      </c>
      <c r="F23" s="29">
        <f t="shared" si="1"/>
        <v>46509549</v>
      </c>
      <c r="G23" s="28">
        <v>17997036.41</v>
      </c>
      <c r="H23" s="28">
        <v>17518008.690000001</v>
      </c>
      <c r="I23" s="29">
        <f t="shared" si="2"/>
        <v>28512512.59</v>
      </c>
    </row>
    <row r="24" spans="1:9" x14ac:dyDescent="0.2">
      <c r="A24" s="21"/>
      <c r="C24" s="23" t="s">
        <v>3</v>
      </c>
      <c r="D24" s="28">
        <v>0</v>
      </c>
      <c r="E24" s="28">
        <v>0</v>
      </c>
      <c r="F24" s="29">
        <f t="shared" si="1"/>
        <v>0</v>
      </c>
      <c r="G24" s="28">
        <v>0</v>
      </c>
      <c r="H24" s="28">
        <v>0</v>
      </c>
      <c r="I24" s="29">
        <f t="shared" si="2"/>
        <v>0</v>
      </c>
    </row>
    <row r="25" spans="1:9" x14ac:dyDescent="0.2">
      <c r="A25" s="21"/>
      <c r="B25" s="22" t="s">
        <v>36</v>
      </c>
      <c r="C25" s="24"/>
      <c r="D25" s="27">
        <f>+SUM(D26:D34)</f>
        <v>0</v>
      </c>
      <c r="E25" s="27">
        <f t="shared" ref="E25:I25" si="6">+SUM(E26:E34)</f>
        <v>0</v>
      </c>
      <c r="F25" s="27">
        <f t="shared" si="6"/>
        <v>0</v>
      </c>
      <c r="G25" s="27">
        <f t="shared" si="6"/>
        <v>0</v>
      </c>
      <c r="H25" s="27">
        <f t="shared" si="6"/>
        <v>0</v>
      </c>
      <c r="I25" s="27">
        <f t="shared" si="6"/>
        <v>0</v>
      </c>
    </row>
    <row r="26" spans="1:9" x14ac:dyDescent="0.2">
      <c r="A26" s="21"/>
      <c r="C26" s="24" t="s">
        <v>20</v>
      </c>
      <c r="D26" s="28">
        <v>0</v>
      </c>
      <c r="E26" s="28">
        <v>0</v>
      </c>
      <c r="F26" s="29">
        <f t="shared" si="1"/>
        <v>0</v>
      </c>
      <c r="G26" s="28">
        <v>0</v>
      </c>
      <c r="H26" s="28">
        <v>0</v>
      </c>
      <c r="I26" s="29">
        <f t="shared" si="2"/>
        <v>0</v>
      </c>
    </row>
    <row r="27" spans="1:9" x14ac:dyDescent="0.2">
      <c r="A27" s="21"/>
      <c r="C27" s="24" t="s">
        <v>19</v>
      </c>
      <c r="D27" s="28">
        <v>0</v>
      </c>
      <c r="E27" s="28">
        <v>0</v>
      </c>
      <c r="F27" s="29">
        <f t="shared" si="1"/>
        <v>0</v>
      </c>
      <c r="G27" s="28">
        <v>0</v>
      </c>
      <c r="H27" s="28">
        <v>0</v>
      </c>
      <c r="I27" s="29">
        <f t="shared" si="2"/>
        <v>0</v>
      </c>
    </row>
    <row r="28" spans="1:9" x14ac:dyDescent="0.2">
      <c r="A28" s="21"/>
      <c r="C28" s="24" t="s">
        <v>37</v>
      </c>
      <c r="D28" s="28">
        <v>0</v>
      </c>
      <c r="E28" s="28">
        <v>0</v>
      </c>
      <c r="F28" s="29">
        <f t="shared" si="1"/>
        <v>0</v>
      </c>
      <c r="G28" s="28">
        <v>0</v>
      </c>
      <c r="H28" s="28">
        <v>0</v>
      </c>
      <c r="I28" s="29">
        <f t="shared" si="2"/>
        <v>0</v>
      </c>
    </row>
    <row r="29" spans="1:9" x14ac:dyDescent="0.2">
      <c r="A29" s="21"/>
      <c r="C29" s="23" t="s">
        <v>38</v>
      </c>
      <c r="D29" s="28">
        <v>0</v>
      </c>
      <c r="E29" s="28">
        <v>0</v>
      </c>
      <c r="F29" s="29">
        <f t="shared" si="1"/>
        <v>0</v>
      </c>
      <c r="G29" s="28">
        <v>0</v>
      </c>
      <c r="H29" s="28">
        <v>0</v>
      </c>
      <c r="I29" s="29">
        <f t="shared" si="2"/>
        <v>0</v>
      </c>
    </row>
    <row r="30" spans="1:9" x14ac:dyDescent="0.2">
      <c r="A30" s="21"/>
      <c r="C30" s="24" t="s">
        <v>5</v>
      </c>
      <c r="D30" s="28">
        <v>0</v>
      </c>
      <c r="E30" s="28">
        <v>0</v>
      </c>
      <c r="F30" s="29">
        <f t="shared" si="1"/>
        <v>0</v>
      </c>
      <c r="G30" s="28">
        <v>0</v>
      </c>
      <c r="H30" s="28">
        <v>0</v>
      </c>
      <c r="I30" s="29">
        <f t="shared" si="2"/>
        <v>0</v>
      </c>
    </row>
    <row r="31" spans="1:9" x14ac:dyDescent="0.2">
      <c r="A31" s="21"/>
      <c r="C31" s="25" t="s">
        <v>4</v>
      </c>
      <c r="D31" s="28">
        <v>0</v>
      </c>
      <c r="E31" s="28">
        <v>0</v>
      </c>
      <c r="F31" s="29">
        <f t="shared" si="1"/>
        <v>0</v>
      </c>
      <c r="G31" s="28">
        <v>0</v>
      </c>
      <c r="H31" s="28">
        <v>0</v>
      </c>
      <c r="I31" s="29">
        <f t="shared" si="2"/>
        <v>0</v>
      </c>
    </row>
    <row r="32" spans="1:9" x14ac:dyDescent="0.2">
      <c r="A32" s="21"/>
      <c r="C32" s="25" t="s">
        <v>6</v>
      </c>
      <c r="D32" s="28">
        <v>0</v>
      </c>
      <c r="E32" s="28">
        <v>0</v>
      </c>
      <c r="F32" s="29">
        <f t="shared" si="1"/>
        <v>0</v>
      </c>
      <c r="G32" s="28">
        <v>0</v>
      </c>
      <c r="H32" s="28">
        <v>0</v>
      </c>
      <c r="I32" s="29">
        <f t="shared" si="2"/>
        <v>0</v>
      </c>
    </row>
    <row r="33" spans="1:9" x14ac:dyDescent="0.2">
      <c r="A33" s="21"/>
      <c r="C33" s="25" t="s">
        <v>7</v>
      </c>
      <c r="D33" s="28">
        <v>0</v>
      </c>
      <c r="E33" s="28">
        <v>0</v>
      </c>
      <c r="F33" s="29">
        <f t="shared" si="1"/>
        <v>0</v>
      </c>
      <c r="G33" s="28">
        <v>0</v>
      </c>
      <c r="H33" s="28">
        <v>0</v>
      </c>
      <c r="I33" s="29">
        <f t="shared" si="2"/>
        <v>0</v>
      </c>
    </row>
    <row r="34" spans="1:9" x14ac:dyDescent="0.2">
      <c r="A34" s="21"/>
      <c r="C34" s="25" t="s">
        <v>8</v>
      </c>
      <c r="D34" s="28">
        <v>0</v>
      </c>
      <c r="E34" s="28">
        <v>0</v>
      </c>
      <c r="F34" s="29">
        <f t="shared" si="1"/>
        <v>0</v>
      </c>
      <c r="G34" s="28">
        <v>0</v>
      </c>
      <c r="H34" s="28">
        <v>0</v>
      </c>
      <c r="I34" s="29">
        <f t="shared" si="2"/>
        <v>0</v>
      </c>
    </row>
    <row r="35" spans="1:9" x14ac:dyDescent="0.2">
      <c r="A35" s="31"/>
      <c r="B35" s="32" t="s">
        <v>17</v>
      </c>
      <c r="C35" s="33"/>
      <c r="D35" s="30">
        <f>D5+D8+D12+D20+D25</f>
        <v>1013306528.76</v>
      </c>
      <c r="E35" s="30">
        <f t="shared" ref="E35:I35" si="7">E5+E8+E12+E20+E25</f>
        <v>132750415.38999999</v>
      </c>
      <c r="F35" s="30">
        <f t="shared" si="7"/>
        <v>1146056944.1500001</v>
      </c>
      <c r="G35" s="30">
        <f t="shared" si="7"/>
        <v>384307241.17999995</v>
      </c>
      <c r="H35" s="30">
        <f t="shared" si="7"/>
        <v>369202179.19999999</v>
      </c>
      <c r="I35" s="30">
        <f t="shared" si="7"/>
        <v>761749702.97000003</v>
      </c>
    </row>
  </sheetData>
  <sheetProtection formatCells="0" formatColumns="0" formatRows="0" autoFilter="0"/>
  <protectedRanges>
    <protectedRange sqref="C36:I65521" name="Rango1"/>
    <protectedRange sqref="C9:C16 C18:C20 C22:C23 C25:C28 C30 C6:C7" name="Rango1_3"/>
    <protectedRange sqref="D4:I4" name="Rango1_2_2"/>
    <protectedRange sqref="D6:E7 D21:E24 D9:E11 D26:E34 G6:H7 D5:I5 G9:H11 D8:I8 D13:E19 G13:H19 D12:I12 G21:H24 D20:I20 G26:H34 D25:I25" name="Rango1_3_2"/>
    <protectedRange sqref="F6:F7 I6:I7 F9:F11 I9:I11 F13:F19 I13:I19 F21:F24 I21:I24 F26:F34 I26:I34" name="Rango1_2_2_2"/>
    <protectedRange sqref="D35:I35" name="Rango1_1_2"/>
  </protectedRanges>
  <mergeCells count="5">
    <mergeCell ref="A1:I1"/>
    <mergeCell ref="A2:C3"/>
    <mergeCell ref="D2:H2"/>
    <mergeCell ref="I2:I3"/>
    <mergeCell ref="A4:C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Eve</cp:lastModifiedBy>
  <cp:lastPrinted>2017-03-30T22:19:49Z</cp:lastPrinted>
  <dcterms:created xsi:type="dcterms:W3CDTF">2012-12-11T21:13:37Z</dcterms:created>
  <dcterms:modified xsi:type="dcterms:W3CDTF">2026-07-15T20:04:15Z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