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Formato 1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  <c r="B47" i="1" s="1"/>
  <c r="B62" i="1" s="1"/>
</calcChain>
</file>

<file path=xl/sharedStrings.xml><?xml version="1.0" encoding="utf-8"?>
<sst xmlns="http://schemas.openxmlformats.org/spreadsheetml/2006/main" count="127" uniqueCount="126">
  <si>
    <t>Formato 1 Estado de Situación Financiera Detallado - LDF</t>
  </si>
  <si>
    <t xml:space="preserve"> Municipio de Guanajuato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</si>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</sst>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2" fillId="0" borderId="6" xfId="0" applyFont="1" applyBorder="1" applyAlignment="1">
      <alignment horizontal="left" vertical="center" indent="2"/>
    </xf>
    <xf numFmtId="4" fontId="0" fillId="0" borderId="12" xfId="0" applyNumberFormat="1" applyBorder="1" applyAlignment="1">
      <alignment vertical="center"/>
    </xf>
    <xf numFmtId="0" fontId="0" fillId="0" borderId="12" xfId="0" applyBorder="1" applyAlignment="1">
      <alignment horizontal="left" vertical="center" indent="3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>
      <alignment horizontal="left" vertical="center" indent="5"/>
    </xf>
    <xf numFmtId="4" fontId="0" fillId="0" borderId="12" xfId="1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2" fillId="0" borderId="12" xfId="1" applyNumberFormat="1" applyFont="1" applyFill="1" applyBorder="1" applyAlignment="1" applyProtection="1">
      <alignment horizontal="right" vertical="center"/>
      <protection locked="0"/>
    </xf>
    <xf numFmtId="49" fontId="2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2" fillId="0" borderId="6" xfId="0" applyNumberFormat="1" applyFont="1" applyBorder="1" applyAlignment="1">
      <alignment horizontal="left" indent="2"/>
    </xf>
    <xf numFmtId="2" fontId="0" fillId="0" borderId="12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3" fontId="0" fillId="0" borderId="13" xfId="0" applyNumberFormat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0" xfId="0" applyAlignment="1">
      <alignment horizontal="left" indent="2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83"/>
  <sheetViews>
    <sheetView showGridLines="0" tabSelected="1" zoomScale="60" zoomScaleNormal="60" workbookViewId="0">
      <selection activeCell="A17" sqref="A17:XFD17"/>
    </sheetView>
  </sheetViews>
  <sheetFormatPr baseColWidth="10" defaultColWidth="14.7109375" defaultRowHeight="15" zeroHeight="1" x14ac:dyDescent="0.25"/>
  <cols>
    <col min="1" max="1" width="78" style="40" customWidth="1"/>
    <col min="2" max="2" width="22.28515625" bestFit="1" customWidth="1"/>
    <col min="3" max="3" width="24.140625" bestFit="1" customWidth="1"/>
    <col min="4" max="4" width="75.5703125" style="40" customWidth="1"/>
    <col min="5" max="5" width="22.28515625" bestFit="1" customWidth="1"/>
    <col min="6" max="6" width="30.85546875" bestFit="1" customWidth="1"/>
  </cols>
  <sheetData>
    <row r="1" spans="1:6" s="2" customFormat="1" ht="37.5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3" t="s">
        <v>1</v>
      </c>
      <c r="B2" s="4"/>
      <c r="C2" s="4"/>
      <c r="D2" s="4"/>
      <c r="E2" s="4"/>
      <c r="F2" s="5"/>
    </row>
    <row r="3" spans="1:6" x14ac:dyDescent="0.25">
      <c r="A3" s="6" t="s">
        <v>2</v>
      </c>
      <c r="B3" s="7"/>
      <c r="C3" s="7"/>
      <c r="D3" s="7"/>
      <c r="E3" s="7"/>
      <c r="F3" s="8"/>
    </row>
    <row r="4" spans="1:6" x14ac:dyDescent="0.25">
      <c r="A4" s="6" t="s">
        <v>3</v>
      </c>
      <c r="B4" s="7"/>
      <c r="C4" s="7"/>
      <c r="D4" s="7"/>
      <c r="E4" s="7"/>
      <c r="F4" s="8"/>
    </row>
    <row r="5" spans="1:6" x14ac:dyDescent="0.25">
      <c r="A5" s="9" t="s">
        <v>4</v>
      </c>
      <c r="B5" s="10"/>
      <c r="C5" s="10"/>
      <c r="D5" s="10"/>
      <c r="E5" s="10"/>
      <c r="F5" s="11"/>
    </row>
    <row r="6" spans="1:6" x14ac:dyDescent="0.25">
      <c r="A6" s="12" t="s">
        <v>5</v>
      </c>
      <c r="B6" s="13">
        <v>2026</v>
      </c>
      <c r="C6" s="14" t="s">
        <v>6</v>
      </c>
      <c r="D6" s="15" t="s">
        <v>7</v>
      </c>
      <c r="E6" s="13">
        <v>2026</v>
      </c>
      <c r="F6" s="14" t="s">
        <v>6</v>
      </c>
    </row>
    <row r="7" spans="1:6" x14ac:dyDescent="0.25">
      <c r="A7" s="16" t="s">
        <v>8</v>
      </c>
      <c r="B7" s="17"/>
      <c r="C7" s="17"/>
      <c r="D7" s="18" t="s">
        <v>9</v>
      </c>
      <c r="E7" s="17"/>
      <c r="F7" s="17"/>
    </row>
    <row r="8" spans="1:6" x14ac:dyDescent="0.25">
      <c r="A8" s="16" t="s">
        <v>10</v>
      </c>
      <c r="B8" s="19"/>
      <c r="C8" s="19"/>
      <c r="D8" s="18" t="s">
        <v>11</v>
      </c>
      <c r="E8" s="17"/>
      <c r="F8" s="17"/>
    </row>
    <row r="9" spans="1:6" x14ac:dyDescent="0.25">
      <c r="A9" s="20" t="s">
        <v>12</v>
      </c>
      <c r="B9" s="21">
        <f>SUM(B10:B16)</f>
        <v>190897310.22999999</v>
      </c>
      <c r="C9" s="21">
        <f>SUM(C10:C16)</f>
        <v>159094747.68000001</v>
      </c>
      <c r="D9" s="22" t="s">
        <v>13</v>
      </c>
      <c r="E9" s="21">
        <f>SUM(E10:E18)</f>
        <v>36551319.699999996</v>
      </c>
      <c r="F9" s="21">
        <f>SUM(F10:F18)</f>
        <v>110098800.81999999</v>
      </c>
    </row>
    <row r="10" spans="1:6" x14ac:dyDescent="0.25">
      <c r="A10" s="23" t="s">
        <v>14</v>
      </c>
      <c r="B10" s="24">
        <v>376314</v>
      </c>
      <c r="C10" s="24">
        <v>293283.27</v>
      </c>
      <c r="D10" s="25" t="s">
        <v>15</v>
      </c>
      <c r="E10" s="24">
        <v>220652.75</v>
      </c>
      <c r="F10" s="24">
        <v>21759820.43</v>
      </c>
    </row>
    <row r="11" spans="1:6" x14ac:dyDescent="0.25">
      <c r="A11" s="23" t="s">
        <v>16</v>
      </c>
      <c r="B11" s="24">
        <v>184852611.06999999</v>
      </c>
      <c r="C11" s="24">
        <v>154932768.38999999</v>
      </c>
      <c r="D11" s="25" t="s">
        <v>17</v>
      </c>
      <c r="E11" s="24">
        <v>14576225.460000001</v>
      </c>
      <c r="F11" s="24">
        <v>28898703.41</v>
      </c>
    </row>
    <row r="12" spans="1:6" x14ac:dyDescent="0.25">
      <c r="A12" s="23" t="s">
        <v>18</v>
      </c>
      <c r="B12" s="24">
        <v>0</v>
      </c>
      <c r="C12" s="24">
        <v>0</v>
      </c>
      <c r="D12" s="25" t="s">
        <v>19</v>
      </c>
      <c r="E12" s="24">
        <v>19047.73</v>
      </c>
      <c r="F12" s="24">
        <v>23357364.890000001</v>
      </c>
    </row>
    <row r="13" spans="1:6" x14ac:dyDescent="0.25">
      <c r="A13" s="23" t="s">
        <v>20</v>
      </c>
      <c r="B13" s="24">
        <v>0</v>
      </c>
      <c r="C13" s="24">
        <v>0</v>
      </c>
      <c r="D13" s="25" t="s">
        <v>21</v>
      </c>
      <c r="E13" s="24">
        <v>0</v>
      </c>
      <c r="F13" s="24">
        <v>0</v>
      </c>
    </row>
    <row r="14" spans="1:6" x14ac:dyDescent="0.25">
      <c r="A14" s="23" t="s">
        <v>22</v>
      </c>
      <c r="B14" s="24">
        <v>0</v>
      </c>
      <c r="C14" s="24">
        <v>0</v>
      </c>
      <c r="D14" s="25" t="s">
        <v>23</v>
      </c>
      <c r="E14" s="24">
        <v>4000000</v>
      </c>
      <c r="F14" s="24">
        <v>11367622.91</v>
      </c>
    </row>
    <row r="15" spans="1:6" x14ac:dyDescent="0.25">
      <c r="A15" s="23" t="s">
        <v>24</v>
      </c>
      <c r="B15" s="24">
        <v>5668385.1600000001</v>
      </c>
      <c r="C15" s="24">
        <v>3868696.02</v>
      </c>
      <c r="D15" s="25" t="s">
        <v>25</v>
      </c>
      <c r="E15" s="24">
        <v>0</v>
      </c>
      <c r="F15" s="24">
        <v>0</v>
      </c>
    </row>
    <row r="16" spans="1:6" x14ac:dyDescent="0.25">
      <c r="A16" s="23" t="s">
        <v>26</v>
      </c>
      <c r="B16" s="24">
        <v>0</v>
      </c>
      <c r="C16" s="24">
        <v>0</v>
      </c>
      <c r="D16" s="25" t="s">
        <v>27</v>
      </c>
      <c r="E16" s="24">
        <v>15164514.67</v>
      </c>
      <c r="F16" s="24">
        <v>19776747.890000001</v>
      </c>
    </row>
    <row r="17" spans="1:6" x14ac:dyDescent="0.25">
      <c r="A17" s="20" t="s">
        <v>28</v>
      </c>
      <c r="B17" s="21">
        <f>SUM(B18:B24)</f>
        <v>150581646.21000001</v>
      </c>
      <c r="C17" s="21">
        <f>SUM(C18:C24)</f>
        <v>25530664.25</v>
      </c>
      <c r="D17" s="25" t="s">
        <v>29</v>
      </c>
      <c r="E17" s="24">
        <v>28765.05</v>
      </c>
      <c r="F17" s="24">
        <v>2331556.0499999998</v>
      </c>
    </row>
    <row r="18" spans="1:6" x14ac:dyDescent="0.25">
      <c r="A18" s="23" t="s">
        <v>30</v>
      </c>
      <c r="B18" s="24">
        <v>134443704.65000001</v>
      </c>
      <c r="C18" s="24">
        <v>13726642.109999999</v>
      </c>
      <c r="D18" s="25" t="s">
        <v>31</v>
      </c>
      <c r="E18" s="24">
        <v>2542114.04</v>
      </c>
      <c r="F18" s="24">
        <v>2606985.2400000002</v>
      </c>
    </row>
    <row r="19" spans="1:6" x14ac:dyDescent="0.25">
      <c r="A19" s="23" t="s">
        <v>32</v>
      </c>
      <c r="B19" s="24">
        <v>460598.75</v>
      </c>
      <c r="C19" s="24">
        <v>3352050.87</v>
      </c>
      <c r="D19" s="22" t="s">
        <v>33</v>
      </c>
      <c r="E19" s="21">
        <f>SUM(E20:E22)</f>
        <v>0</v>
      </c>
      <c r="F19" s="21">
        <f>SUM(F20:F22)</f>
        <v>0</v>
      </c>
    </row>
    <row r="20" spans="1:6" x14ac:dyDescent="0.25">
      <c r="A20" s="23" t="s">
        <v>34</v>
      </c>
      <c r="B20" s="24">
        <v>8594179.2799999993</v>
      </c>
      <c r="C20" s="24">
        <v>335455.65000000002</v>
      </c>
      <c r="D20" s="25" t="s">
        <v>35</v>
      </c>
      <c r="E20" s="24">
        <v>0</v>
      </c>
      <c r="F20" s="24">
        <v>0</v>
      </c>
    </row>
    <row r="21" spans="1:6" x14ac:dyDescent="0.25">
      <c r="A21" s="23" t="s">
        <v>36</v>
      </c>
      <c r="B21" s="24">
        <v>1023879.16</v>
      </c>
      <c r="C21" s="24">
        <v>1012045.59</v>
      </c>
      <c r="D21" s="25" t="s">
        <v>37</v>
      </c>
      <c r="E21" s="24">
        <v>0</v>
      </c>
      <c r="F21" s="24">
        <v>0</v>
      </c>
    </row>
    <row r="22" spans="1:6" x14ac:dyDescent="0.25">
      <c r="A22" s="23" t="s">
        <v>38</v>
      </c>
      <c r="B22" s="24">
        <v>154800</v>
      </c>
      <c r="C22" s="24">
        <v>69800</v>
      </c>
      <c r="D22" s="25" t="s">
        <v>39</v>
      </c>
      <c r="E22" s="24">
        <v>0</v>
      </c>
      <c r="F22" s="24">
        <v>0</v>
      </c>
    </row>
    <row r="23" spans="1:6" x14ac:dyDescent="0.25">
      <c r="A23" s="23" t="s">
        <v>40</v>
      </c>
      <c r="B23" s="24">
        <v>0</v>
      </c>
      <c r="C23" s="24">
        <v>0</v>
      </c>
      <c r="D23" s="22" t="s">
        <v>41</v>
      </c>
      <c r="E23" s="21">
        <f>E24+E25</f>
        <v>0</v>
      </c>
      <c r="F23" s="21">
        <f>F24+F25</f>
        <v>0</v>
      </c>
    </row>
    <row r="24" spans="1:6" x14ac:dyDescent="0.25">
      <c r="A24" s="23" t="s">
        <v>42</v>
      </c>
      <c r="B24" s="24">
        <v>5904484.3700000001</v>
      </c>
      <c r="C24" s="24">
        <v>7034670.0300000003</v>
      </c>
      <c r="D24" s="25" t="s">
        <v>43</v>
      </c>
      <c r="E24" s="24">
        <v>0</v>
      </c>
      <c r="F24" s="24">
        <v>0</v>
      </c>
    </row>
    <row r="25" spans="1:6" x14ac:dyDescent="0.25">
      <c r="A25" s="20" t="s">
        <v>44</v>
      </c>
      <c r="B25" s="21">
        <f>SUM(B26:B30)</f>
        <v>1284520.28</v>
      </c>
      <c r="C25" s="21">
        <f>SUM(C26:C30)</f>
        <v>11404896.790000001</v>
      </c>
      <c r="D25" s="25" t="s">
        <v>45</v>
      </c>
      <c r="E25" s="24">
        <v>0</v>
      </c>
      <c r="F25" s="24">
        <v>0</v>
      </c>
    </row>
    <row r="26" spans="1:6" x14ac:dyDescent="0.25">
      <c r="A26" s="23" t="s">
        <v>46</v>
      </c>
      <c r="B26" s="24">
        <v>350663.26</v>
      </c>
      <c r="C26" s="24">
        <v>391063.26</v>
      </c>
      <c r="D26" s="22" t="s">
        <v>47</v>
      </c>
      <c r="E26" s="24">
        <v>0</v>
      </c>
      <c r="F26" s="24">
        <v>0</v>
      </c>
    </row>
    <row r="27" spans="1:6" x14ac:dyDescent="0.25">
      <c r="A27" s="23" t="s">
        <v>48</v>
      </c>
      <c r="B27" s="24">
        <v>109784.14</v>
      </c>
      <c r="C27" s="24">
        <v>109784.14</v>
      </c>
      <c r="D27" s="22" t="s">
        <v>49</v>
      </c>
      <c r="E27" s="21">
        <f>SUM(E28:E30)</f>
        <v>0</v>
      </c>
      <c r="F27" s="21">
        <f>SUM(F28:F30)</f>
        <v>0</v>
      </c>
    </row>
    <row r="28" spans="1:6" x14ac:dyDescent="0.25">
      <c r="A28" s="23" t="s">
        <v>50</v>
      </c>
      <c r="B28" s="24">
        <v>0</v>
      </c>
      <c r="C28" s="24">
        <v>0</v>
      </c>
      <c r="D28" s="25" t="s">
        <v>51</v>
      </c>
      <c r="E28" s="24">
        <v>0</v>
      </c>
      <c r="F28" s="24">
        <v>0</v>
      </c>
    </row>
    <row r="29" spans="1:6" x14ac:dyDescent="0.25">
      <c r="A29" s="23" t="s">
        <v>52</v>
      </c>
      <c r="B29" s="24">
        <v>824072.88</v>
      </c>
      <c r="C29" s="24">
        <v>10904049.390000001</v>
      </c>
      <c r="D29" s="25" t="s">
        <v>53</v>
      </c>
      <c r="E29" s="24">
        <v>0</v>
      </c>
      <c r="F29" s="24">
        <v>0</v>
      </c>
    </row>
    <row r="30" spans="1:6" x14ac:dyDescent="0.25">
      <c r="A30" s="23" t="s">
        <v>54</v>
      </c>
      <c r="B30" s="24">
        <v>0</v>
      </c>
      <c r="C30" s="24">
        <v>0</v>
      </c>
      <c r="D30" s="25" t="s">
        <v>55</v>
      </c>
      <c r="E30" s="24">
        <v>0</v>
      </c>
      <c r="F30" s="24">
        <v>0</v>
      </c>
    </row>
    <row r="31" spans="1:6" x14ac:dyDescent="0.25">
      <c r="A31" s="20" t="s">
        <v>56</v>
      </c>
      <c r="B31" s="21">
        <f>SUM(B32:B36)</f>
        <v>0</v>
      </c>
      <c r="C31" s="21">
        <f>SUM(C32:C36)</f>
        <v>0</v>
      </c>
      <c r="D31" s="22" t="s">
        <v>57</v>
      </c>
      <c r="E31" s="21">
        <f>SUM(E32:E37)</f>
        <v>698013</v>
      </c>
      <c r="F31" s="21">
        <f>SUM(F32:F37)</f>
        <v>698013</v>
      </c>
    </row>
    <row r="32" spans="1:6" x14ac:dyDescent="0.25">
      <c r="A32" s="23" t="s">
        <v>58</v>
      </c>
      <c r="B32" s="24">
        <v>0</v>
      </c>
      <c r="C32" s="24">
        <v>0</v>
      </c>
      <c r="D32" s="25" t="s">
        <v>59</v>
      </c>
      <c r="E32" s="24">
        <v>698013</v>
      </c>
      <c r="F32" s="24">
        <v>698013</v>
      </c>
    </row>
    <row r="33" spans="1:6" x14ac:dyDescent="0.25">
      <c r="A33" s="23" t="s">
        <v>60</v>
      </c>
      <c r="B33" s="24">
        <v>0</v>
      </c>
      <c r="C33" s="24">
        <v>0</v>
      </c>
      <c r="D33" s="25" t="s">
        <v>61</v>
      </c>
      <c r="E33" s="24">
        <v>0</v>
      </c>
      <c r="F33" s="24">
        <v>0</v>
      </c>
    </row>
    <row r="34" spans="1:6" x14ac:dyDescent="0.25">
      <c r="A34" s="23" t="s">
        <v>62</v>
      </c>
      <c r="B34" s="24">
        <v>0</v>
      </c>
      <c r="C34" s="24">
        <v>0</v>
      </c>
      <c r="D34" s="25" t="s">
        <v>63</v>
      </c>
      <c r="E34" s="24">
        <v>0</v>
      </c>
      <c r="F34" s="24">
        <v>0</v>
      </c>
    </row>
    <row r="35" spans="1:6" x14ac:dyDescent="0.25">
      <c r="A35" s="23" t="s">
        <v>64</v>
      </c>
      <c r="B35" s="24">
        <v>0</v>
      </c>
      <c r="C35" s="24">
        <v>0</v>
      </c>
      <c r="D35" s="25" t="s">
        <v>65</v>
      </c>
      <c r="E35" s="24">
        <v>0</v>
      </c>
      <c r="F35" s="24">
        <v>0</v>
      </c>
    </row>
    <row r="36" spans="1:6" x14ac:dyDescent="0.25">
      <c r="A36" s="23" t="s">
        <v>66</v>
      </c>
      <c r="B36" s="24">
        <v>0</v>
      </c>
      <c r="C36" s="24">
        <v>0</v>
      </c>
      <c r="D36" s="25" t="s">
        <v>67</v>
      </c>
      <c r="E36" s="24">
        <v>0</v>
      </c>
      <c r="F36" s="24">
        <v>0</v>
      </c>
    </row>
    <row r="37" spans="1:6" x14ac:dyDescent="0.25">
      <c r="A37" s="20" t="s">
        <v>68</v>
      </c>
      <c r="B37" s="24">
        <v>3998</v>
      </c>
      <c r="C37" s="24">
        <v>3998</v>
      </c>
      <c r="D37" s="25" t="s">
        <v>69</v>
      </c>
      <c r="E37" s="24">
        <v>0</v>
      </c>
      <c r="F37" s="24">
        <v>0</v>
      </c>
    </row>
    <row r="38" spans="1:6" x14ac:dyDescent="0.25">
      <c r="A38" s="20" t="s">
        <v>70</v>
      </c>
      <c r="B38" s="21">
        <f>SUM(B39:B40)</f>
        <v>0</v>
      </c>
      <c r="C38" s="21">
        <f>SUM(C39:C40)</f>
        <v>0</v>
      </c>
      <c r="D38" s="22" t="s">
        <v>71</v>
      </c>
      <c r="E38" s="21">
        <f>SUM(E39:E41)</f>
        <v>0</v>
      </c>
      <c r="F38" s="21">
        <f>SUM(F39:F41)</f>
        <v>0</v>
      </c>
    </row>
    <row r="39" spans="1:6" x14ac:dyDescent="0.25">
      <c r="A39" s="23" t="s">
        <v>72</v>
      </c>
      <c r="B39" s="24">
        <v>0</v>
      </c>
      <c r="C39" s="24">
        <v>0</v>
      </c>
      <c r="D39" s="25" t="s">
        <v>73</v>
      </c>
      <c r="E39" s="24">
        <v>0</v>
      </c>
      <c r="F39" s="24">
        <v>0</v>
      </c>
    </row>
    <row r="40" spans="1:6" x14ac:dyDescent="0.25">
      <c r="A40" s="23" t="s">
        <v>74</v>
      </c>
      <c r="B40" s="24">
        <v>0</v>
      </c>
      <c r="C40" s="24">
        <v>0</v>
      </c>
      <c r="D40" s="25" t="s">
        <v>75</v>
      </c>
      <c r="E40" s="24">
        <v>0</v>
      </c>
      <c r="F40" s="24">
        <v>0</v>
      </c>
    </row>
    <row r="41" spans="1:6" x14ac:dyDescent="0.25">
      <c r="A41" s="20" t="s">
        <v>76</v>
      </c>
      <c r="B41" s="21">
        <f>SUM(B42:B45)</f>
        <v>0</v>
      </c>
      <c r="C41" s="21">
        <f>SUM(C42:C45)</f>
        <v>0</v>
      </c>
      <c r="D41" s="25" t="s">
        <v>77</v>
      </c>
      <c r="E41" s="24">
        <v>0</v>
      </c>
      <c r="F41" s="24">
        <v>0</v>
      </c>
    </row>
    <row r="42" spans="1:6" x14ac:dyDescent="0.25">
      <c r="A42" s="23" t="s">
        <v>78</v>
      </c>
      <c r="B42" s="24">
        <v>0</v>
      </c>
      <c r="C42" s="24">
        <v>0</v>
      </c>
      <c r="D42" s="22" t="s">
        <v>79</v>
      </c>
      <c r="E42" s="21">
        <f>SUM(E43:E45)</f>
        <v>8251848.7299999995</v>
      </c>
      <c r="F42" s="21">
        <f>SUM(F43:F45)</f>
        <v>5955213.8300000001</v>
      </c>
    </row>
    <row r="43" spans="1:6" x14ac:dyDescent="0.25">
      <c r="A43" s="23" t="s">
        <v>80</v>
      </c>
      <c r="B43" s="24">
        <v>0</v>
      </c>
      <c r="C43" s="24">
        <v>0</v>
      </c>
      <c r="D43" s="25" t="s">
        <v>81</v>
      </c>
      <c r="E43" s="24">
        <v>8251823.5099999998</v>
      </c>
      <c r="F43" s="24">
        <v>5954787.1200000001</v>
      </c>
    </row>
    <row r="44" spans="1:6" x14ac:dyDescent="0.25">
      <c r="A44" s="23" t="s">
        <v>82</v>
      </c>
      <c r="B44" s="24">
        <v>0</v>
      </c>
      <c r="C44" s="24">
        <v>0</v>
      </c>
      <c r="D44" s="25" t="s">
        <v>83</v>
      </c>
      <c r="E44" s="24">
        <v>0</v>
      </c>
      <c r="F44" s="24">
        <v>0</v>
      </c>
    </row>
    <row r="45" spans="1:6" x14ac:dyDescent="0.25">
      <c r="A45" s="23" t="s">
        <v>84</v>
      </c>
      <c r="B45" s="24">
        <v>0</v>
      </c>
      <c r="C45" s="24">
        <v>0</v>
      </c>
      <c r="D45" s="25" t="s">
        <v>85</v>
      </c>
      <c r="E45" s="24">
        <v>25.22</v>
      </c>
      <c r="F45" s="24">
        <v>426.71</v>
      </c>
    </row>
    <row r="46" spans="1:6" x14ac:dyDescent="0.25">
      <c r="A46" s="17"/>
      <c r="B46" s="26"/>
      <c r="C46" s="26"/>
      <c r="D46" s="27"/>
      <c r="E46" s="26"/>
      <c r="F46" s="26"/>
    </row>
    <row r="47" spans="1:6" x14ac:dyDescent="0.25">
      <c r="A47" s="28" t="s">
        <v>86</v>
      </c>
      <c r="B47" s="29">
        <f>B9+B17+B25+B31+B37+B38+B41</f>
        <v>342767474.71999997</v>
      </c>
      <c r="C47" s="29">
        <f>C9+C17+C25+C31+C37+C38+C41</f>
        <v>196034306.72</v>
      </c>
      <c r="D47" s="30" t="s">
        <v>87</v>
      </c>
      <c r="E47" s="29">
        <f>E9+E19+E23+E26+E27+E31+E38+E42</f>
        <v>45501181.429999992</v>
      </c>
      <c r="F47" s="29">
        <f>F9+F19+F23+F26+F27+F31+F38+F42</f>
        <v>116752027.64999999</v>
      </c>
    </row>
    <row r="48" spans="1:6" x14ac:dyDescent="0.25">
      <c r="A48" s="17"/>
      <c r="B48" s="26"/>
      <c r="C48" s="26"/>
      <c r="D48" s="27"/>
      <c r="E48" s="26"/>
      <c r="F48" s="26"/>
    </row>
    <row r="49" spans="1:6" x14ac:dyDescent="0.25">
      <c r="A49" s="16" t="s">
        <v>88</v>
      </c>
      <c r="B49" s="26"/>
      <c r="C49" s="26"/>
      <c r="D49" s="30" t="s">
        <v>89</v>
      </c>
      <c r="E49" s="26"/>
      <c r="F49" s="26"/>
    </row>
    <row r="50" spans="1:6" x14ac:dyDescent="0.25">
      <c r="A50" s="20" t="s">
        <v>90</v>
      </c>
      <c r="B50" s="24">
        <v>0</v>
      </c>
      <c r="C50" s="24">
        <v>0</v>
      </c>
      <c r="D50" s="22" t="s">
        <v>91</v>
      </c>
      <c r="E50" s="24">
        <v>0</v>
      </c>
      <c r="F50" s="24">
        <v>0</v>
      </c>
    </row>
    <row r="51" spans="1:6" x14ac:dyDescent="0.25">
      <c r="A51" s="20" t="s">
        <v>92</v>
      </c>
      <c r="B51" s="24">
        <v>0</v>
      </c>
      <c r="C51" s="24">
        <v>0</v>
      </c>
      <c r="D51" s="22" t="s">
        <v>93</v>
      </c>
      <c r="E51" s="24">
        <v>0</v>
      </c>
      <c r="F51" s="24">
        <v>0</v>
      </c>
    </row>
    <row r="52" spans="1:6" x14ac:dyDescent="0.25">
      <c r="A52" s="20" t="s">
        <v>94</v>
      </c>
      <c r="B52" s="24">
        <v>3585172270.9699998</v>
      </c>
      <c r="C52" s="24">
        <v>3201128741.7600002</v>
      </c>
      <c r="D52" s="22" t="s">
        <v>95</v>
      </c>
      <c r="E52" s="24">
        <v>0</v>
      </c>
      <c r="F52" s="24">
        <v>0</v>
      </c>
    </row>
    <row r="53" spans="1:6" x14ac:dyDescent="0.25">
      <c r="A53" s="20" t="s">
        <v>96</v>
      </c>
      <c r="B53" s="24">
        <v>211192955.47999999</v>
      </c>
      <c r="C53" s="24">
        <v>210886160.88999999</v>
      </c>
      <c r="D53" s="22" t="s">
        <v>97</v>
      </c>
      <c r="E53" s="24">
        <v>0</v>
      </c>
      <c r="F53" s="24">
        <v>0</v>
      </c>
    </row>
    <row r="54" spans="1:6" x14ac:dyDescent="0.25">
      <c r="A54" s="20" t="s">
        <v>98</v>
      </c>
      <c r="B54" s="24">
        <v>5206793.5</v>
      </c>
      <c r="C54" s="24">
        <v>5206793.5</v>
      </c>
      <c r="D54" s="22" t="s">
        <v>99</v>
      </c>
      <c r="E54" s="24">
        <v>0</v>
      </c>
      <c r="F54" s="24">
        <v>0</v>
      </c>
    </row>
    <row r="55" spans="1:6" x14ac:dyDescent="0.25">
      <c r="A55" s="20" t="s">
        <v>100</v>
      </c>
      <c r="B55" s="24">
        <v>-210780490.33000001</v>
      </c>
      <c r="C55" s="24">
        <v>-198492674.22999999</v>
      </c>
      <c r="D55" s="31" t="s">
        <v>101</v>
      </c>
      <c r="E55" s="24">
        <v>0</v>
      </c>
      <c r="F55" s="24">
        <v>0</v>
      </c>
    </row>
    <row r="56" spans="1:6" x14ac:dyDescent="0.25">
      <c r="A56" s="20" t="s">
        <v>102</v>
      </c>
      <c r="B56" s="24">
        <v>96610</v>
      </c>
      <c r="C56" s="24">
        <v>96610</v>
      </c>
      <c r="D56" s="27"/>
      <c r="E56" s="26"/>
      <c r="F56" s="26"/>
    </row>
    <row r="57" spans="1:6" x14ac:dyDescent="0.25">
      <c r="A57" s="20" t="s">
        <v>103</v>
      </c>
      <c r="B57" s="24">
        <v>0</v>
      </c>
      <c r="C57" s="24">
        <v>0</v>
      </c>
      <c r="D57" s="30" t="s">
        <v>104</v>
      </c>
      <c r="E57" s="29">
        <f>SUM(E50:E55)</f>
        <v>0</v>
      </c>
      <c r="F57" s="29">
        <f>SUM(F50:F55)</f>
        <v>0</v>
      </c>
    </row>
    <row r="58" spans="1:6" x14ac:dyDescent="0.25">
      <c r="A58" s="20" t="s">
        <v>105</v>
      </c>
      <c r="B58" s="24">
        <v>14616191.310000001</v>
      </c>
      <c r="C58" s="24">
        <v>14616191.310000001</v>
      </c>
      <c r="D58" s="27"/>
      <c r="E58" s="26"/>
      <c r="F58" s="26"/>
    </row>
    <row r="59" spans="1:6" x14ac:dyDescent="0.25">
      <c r="A59" s="17"/>
      <c r="B59" s="26"/>
      <c r="C59" s="26"/>
      <c r="D59" s="30" t="s">
        <v>106</v>
      </c>
      <c r="E59" s="29">
        <f>E47+E57</f>
        <v>45501181.429999992</v>
      </c>
      <c r="F59" s="29">
        <f>F47+F57</f>
        <v>116752027.64999999</v>
      </c>
    </row>
    <row r="60" spans="1:6" x14ac:dyDescent="0.25">
      <c r="A60" s="28" t="s">
        <v>107</v>
      </c>
      <c r="B60" s="29">
        <f>SUM(B50:B58)</f>
        <v>3605504330.9299998</v>
      </c>
      <c r="C60" s="29">
        <f>SUM(C50:C58)</f>
        <v>3233441823.23</v>
      </c>
      <c r="D60" s="27"/>
      <c r="E60" s="26"/>
      <c r="F60" s="26"/>
    </row>
    <row r="61" spans="1:6" x14ac:dyDescent="0.25">
      <c r="A61" s="17"/>
      <c r="B61" s="26"/>
      <c r="C61" s="26"/>
      <c r="D61" s="32" t="s">
        <v>108</v>
      </c>
      <c r="E61" s="26"/>
      <c r="F61" s="26"/>
    </row>
    <row r="62" spans="1:6" x14ac:dyDescent="0.25">
      <c r="A62" s="28" t="s">
        <v>109</v>
      </c>
      <c r="B62" s="29">
        <f>SUM(B47+B60)</f>
        <v>3948271805.6499996</v>
      </c>
      <c r="C62" s="29">
        <f>SUM(C47+C60)</f>
        <v>3429476129.9499998</v>
      </c>
      <c r="D62" s="27"/>
      <c r="E62" s="26"/>
      <c r="F62" s="26"/>
    </row>
    <row r="63" spans="1:6" x14ac:dyDescent="0.25">
      <c r="A63" s="17"/>
      <c r="B63" s="33"/>
      <c r="C63" s="33"/>
      <c r="D63" s="34" t="s">
        <v>110</v>
      </c>
      <c r="E63" s="21">
        <f>SUM(E64:E66)</f>
        <v>3923963.31</v>
      </c>
      <c r="F63" s="21">
        <f>SUM(F64:F66)</f>
        <v>3923963.31</v>
      </c>
    </row>
    <row r="64" spans="1:6" x14ac:dyDescent="0.25">
      <c r="A64" s="17"/>
      <c r="B64" s="33"/>
      <c r="C64" s="33"/>
      <c r="D64" s="22" t="s">
        <v>111</v>
      </c>
      <c r="E64" s="24">
        <v>0</v>
      </c>
      <c r="F64" s="24">
        <v>0</v>
      </c>
    </row>
    <row r="65" spans="1:6" x14ac:dyDescent="0.25">
      <c r="A65" s="17"/>
      <c r="B65" s="33"/>
      <c r="C65" s="33"/>
      <c r="D65" s="31" t="s">
        <v>112</v>
      </c>
      <c r="E65" s="24">
        <v>3923963.31</v>
      </c>
      <c r="F65" s="24">
        <v>3923963.31</v>
      </c>
    </row>
    <row r="66" spans="1:6" x14ac:dyDescent="0.25">
      <c r="A66" s="17"/>
      <c r="B66" s="33"/>
      <c r="C66" s="33"/>
      <c r="D66" s="22" t="s">
        <v>113</v>
      </c>
      <c r="E66" s="24">
        <v>0</v>
      </c>
      <c r="F66" s="24">
        <v>0</v>
      </c>
    </row>
    <row r="67" spans="1:6" x14ac:dyDescent="0.25">
      <c r="A67" s="17"/>
      <c r="B67" s="33"/>
      <c r="C67" s="33"/>
      <c r="D67" s="27"/>
      <c r="E67" s="26"/>
      <c r="F67" s="26"/>
    </row>
    <row r="68" spans="1:6" x14ac:dyDescent="0.25">
      <c r="A68" s="17"/>
      <c r="B68" s="33"/>
      <c r="C68" s="33"/>
      <c r="D68" s="34" t="s">
        <v>114</v>
      </c>
      <c r="E68" s="21">
        <f>SUM(E69:E73)</f>
        <v>3898846660.9100003</v>
      </c>
      <c r="F68" s="21">
        <f>SUM(F69:F73)</f>
        <v>3308800138.9900002</v>
      </c>
    </row>
    <row r="69" spans="1:6" x14ac:dyDescent="0.25">
      <c r="A69" s="35"/>
      <c r="B69" s="33"/>
      <c r="C69" s="33"/>
      <c r="D69" s="22" t="s">
        <v>115</v>
      </c>
      <c r="E69" s="24">
        <v>203692194.03</v>
      </c>
      <c r="F69" s="24">
        <v>142382636.65000001</v>
      </c>
    </row>
    <row r="70" spans="1:6" x14ac:dyDescent="0.25">
      <c r="A70" s="35"/>
      <c r="B70" s="33"/>
      <c r="C70" s="33"/>
      <c r="D70" s="22" t="s">
        <v>116</v>
      </c>
      <c r="E70" s="24">
        <v>3348560181.7199998</v>
      </c>
      <c r="F70" s="24">
        <v>2819823217.1799998</v>
      </c>
    </row>
    <row r="71" spans="1:6" x14ac:dyDescent="0.25">
      <c r="A71" s="35"/>
      <c r="B71" s="33"/>
      <c r="C71" s="33"/>
      <c r="D71" s="22" t="s">
        <v>117</v>
      </c>
      <c r="E71" s="24">
        <v>296328820.05000001</v>
      </c>
      <c r="F71" s="24">
        <v>296328820.05000001</v>
      </c>
    </row>
    <row r="72" spans="1:6" x14ac:dyDescent="0.25">
      <c r="A72" s="35"/>
      <c r="B72" s="33"/>
      <c r="C72" s="33"/>
      <c r="D72" s="22" t="s">
        <v>118</v>
      </c>
      <c r="E72" s="24">
        <v>50265465.109999999</v>
      </c>
      <c r="F72" s="24">
        <v>50265465.109999999</v>
      </c>
    </row>
    <row r="73" spans="1:6" x14ac:dyDescent="0.25">
      <c r="A73" s="35"/>
      <c r="B73" s="33"/>
      <c r="C73" s="33"/>
      <c r="D73" s="22" t="s">
        <v>119</v>
      </c>
      <c r="E73" s="24">
        <v>0</v>
      </c>
      <c r="F73" s="24">
        <v>0</v>
      </c>
    </row>
    <row r="74" spans="1:6" x14ac:dyDescent="0.25">
      <c r="A74" s="35"/>
      <c r="B74" s="33"/>
      <c r="C74" s="33"/>
      <c r="D74" s="27"/>
      <c r="E74" s="26"/>
      <c r="F74" s="26"/>
    </row>
    <row r="75" spans="1:6" x14ac:dyDescent="0.25">
      <c r="A75" s="35"/>
      <c r="B75" s="33"/>
      <c r="C75" s="33"/>
      <c r="D75" s="34" t="s">
        <v>120</v>
      </c>
      <c r="E75" s="21">
        <f>E76+E77</f>
        <v>0</v>
      </c>
      <c r="F75" s="21">
        <f>F76+F77</f>
        <v>0</v>
      </c>
    </row>
    <row r="76" spans="1:6" x14ac:dyDescent="0.25">
      <c r="A76" s="35"/>
      <c r="B76" s="33"/>
      <c r="C76" s="33"/>
      <c r="D76" s="22" t="s">
        <v>121</v>
      </c>
      <c r="E76" s="24">
        <v>0</v>
      </c>
      <c r="F76" s="24">
        <v>0</v>
      </c>
    </row>
    <row r="77" spans="1:6" x14ac:dyDescent="0.25">
      <c r="A77" s="35"/>
      <c r="B77" s="33"/>
      <c r="C77" s="33"/>
      <c r="D77" s="22" t="s">
        <v>122</v>
      </c>
      <c r="E77" s="24">
        <v>0</v>
      </c>
      <c r="F77" s="24">
        <v>0</v>
      </c>
    </row>
    <row r="78" spans="1:6" x14ac:dyDescent="0.25">
      <c r="A78" s="35"/>
      <c r="B78" s="33"/>
      <c r="C78" s="33"/>
      <c r="D78" s="27"/>
      <c r="E78" s="26"/>
      <c r="F78" s="26"/>
    </row>
    <row r="79" spans="1:6" x14ac:dyDescent="0.25">
      <c r="A79" s="35"/>
      <c r="B79" s="33"/>
      <c r="C79" s="33"/>
      <c r="D79" s="30" t="s">
        <v>123</v>
      </c>
      <c r="E79" s="29">
        <f>E63+E68+E75</f>
        <v>3902770624.2200003</v>
      </c>
      <c r="F79" s="29">
        <f>F63+F68+F75</f>
        <v>3312724102.3000002</v>
      </c>
    </row>
    <row r="80" spans="1:6" x14ac:dyDescent="0.25">
      <c r="A80" s="35"/>
      <c r="B80" s="33"/>
      <c r="C80" s="33"/>
      <c r="D80" s="27"/>
      <c r="E80" s="26"/>
      <c r="F80" s="26"/>
    </row>
    <row r="81" spans="1:6" x14ac:dyDescent="0.25">
      <c r="A81" s="35"/>
      <c r="B81" s="33"/>
      <c r="C81" s="33"/>
      <c r="D81" s="30" t="s">
        <v>124</v>
      </c>
      <c r="E81" s="29">
        <f>E59+E79</f>
        <v>3948271805.6500001</v>
      </c>
      <c r="F81" s="29">
        <f>F59+F79</f>
        <v>3429476129.9500003</v>
      </c>
    </row>
    <row r="82" spans="1:6" x14ac:dyDescent="0.25">
      <c r="A82" s="36"/>
      <c r="B82" s="37"/>
      <c r="C82" s="37"/>
      <c r="D82" s="38"/>
      <c r="E82" s="39"/>
      <c r="F82" s="39"/>
    </row>
    <row r="83" spans="1:6" ht="14.65" customHeight="1" x14ac:dyDescent="0.25"/>
    <row r="84" spans="1:6" x14ac:dyDescent="0.25"/>
    <row r="85" spans="1:6" x14ac:dyDescent="0.25">
      <c r="A85" s="40" t="s">
        <v>125</v>
      </c>
    </row>
    <row r="86" spans="1:6" x14ac:dyDescent="0.25"/>
    <row r="87" spans="1:6" x14ac:dyDescent="0.25"/>
    <row r="88" spans="1:6" x14ac:dyDescent="0.25"/>
    <row r="89" spans="1:6" x14ac:dyDescent="0.25"/>
    <row r="90" spans="1:6" x14ac:dyDescent="0.25"/>
    <row r="91" spans="1:6" x14ac:dyDescent="0.25"/>
    <row r="92" spans="1:6" x14ac:dyDescent="0.25"/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23622047244094491" right="0.23622047244094491" top="0.74803149606299213" bottom="0.74803149606299213" header="0.31496062992125984" footer="0.31496062992125984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2026-07-23T15:36:36Z</cp:lastPrinted>
  <dcterms:created xsi:type="dcterms:W3CDTF">2026-07-23T15:36:14Z</dcterms:created>
  <dcterms:modified xsi:type="dcterms:W3CDTF">2026-07-23T15:37:01Z</dcterms:modified>
</cp:coreProperties>
</file>