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G86" i="1" s="1"/>
  <c r="G85" i="1"/>
  <c r="D85" i="1"/>
  <c r="D84" i="1"/>
  <c r="G84" i="1" s="1"/>
  <c r="G83" i="1"/>
  <c r="D83" i="1"/>
  <c r="D82" i="1"/>
  <c r="G82" i="1" s="1"/>
  <c r="G81" i="1"/>
  <c r="D81" i="1"/>
  <c r="D80" i="1"/>
  <c r="G80" i="1" s="1"/>
  <c r="G79" i="1"/>
  <c r="D79" i="1"/>
  <c r="D78" i="1"/>
  <c r="G78" i="1" s="1"/>
  <c r="G77" i="1"/>
  <c r="D77" i="1"/>
  <c r="D76" i="1"/>
  <c r="G76" i="1" s="1"/>
  <c r="G75" i="1"/>
  <c r="D75" i="1"/>
  <c r="D74" i="1"/>
  <c r="G74" i="1" s="1"/>
  <c r="G73" i="1"/>
  <c r="D73" i="1"/>
  <c r="D72" i="1"/>
  <c r="G72" i="1" s="1"/>
  <c r="G71" i="1" s="1"/>
  <c r="F71" i="1"/>
  <c r="E71" i="1"/>
  <c r="D71" i="1"/>
  <c r="C71" i="1"/>
  <c r="B71" i="1"/>
  <c r="D69" i="1"/>
  <c r="G69" i="1" s="1"/>
  <c r="G68" i="1"/>
  <c r="D68" i="1"/>
  <c r="D67" i="1"/>
  <c r="G67" i="1" s="1"/>
  <c r="G66" i="1"/>
  <c r="D66" i="1"/>
  <c r="D65" i="1"/>
  <c r="G65" i="1" s="1"/>
  <c r="G64" i="1"/>
  <c r="D64" i="1"/>
  <c r="D63" i="1"/>
  <c r="G63" i="1" s="1"/>
  <c r="G62" i="1"/>
  <c r="D62" i="1"/>
  <c r="D61" i="1"/>
  <c r="G61" i="1" s="1"/>
  <c r="G60" i="1"/>
  <c r="D60" i="1"/>
  <c r="D59" i="1"/>
  <c r="G59" i="1" s="1"/>
  <c r="G58" i="1"/>
  <c r="D58" i="1"/>
  <c r="D57" i="1"/>
  <c r="G57" i="1" s="1"/>
  <c r="G56" i="1"/>
  <c r="D56" i="1"/>
  <c r="D55" i="1"/>
  <c r="G55" i="1" s="1"/>
  <c r="G54" i="1"/>
  <c r="D54" i="1"/>
  <c r="D53" i="1"/>
  <c r="G53" i="1" s="1"/>
  <c r="G52" i="1"/>
  <c r="D52" i="1"/>
  <c r="D51" i="1"/>
  <c r="G51" i="1" s="1"/>
  <c r="G50" i="1"/>
  <c r="D50" i="1"/>
  <c r="D49" i="1"/>
  <c r="G49" i="1" s="1"/>
  <c r="G48" i="1"/>
  <c r="D48" i="1"/>
  <c r="D47" i="1"/>
  <c r="G47" i="1" s="1"/>
  <c r="G46" i="1"/>
  <c r="D46" i="1"/>
  <c r="D45" i="1"/>
  <c r="G45" i="1" s="1"/>
  <c r="G44" i="1"/>
  <c r="D44" i="1"/>
  <c r="D43" i="1"/>
  <c r="G43" i="1" s="1"/>
  <c r="G42" i="1"/>
  <c r="D42" i="1"/>
  <c r="D41" i="1"/>
  <c r="G41" i="1" s="1"/>
  <c r="G40" i="1"/>
  <c r="D40" i="1"/>
  <c r="D39" i="1"/>
  <c r="G39" i="1" s="1"/>
  <c r="G38" i="1"/>
  <c r="D38" i="1"/>
  <c r="D37" i="1"/>
  <c r="G37" i="1" s="1"/>
  <c r="G36" i="1"/>
  <c r="D36" i="1"/>
  <c r="D35" i="1"/>
  <c r="G35" i="1" s="1"/>
  <c r="G34" i="1"/>
  <c r="D34" i="1"/>
  <c r="D33" i="1"/>
  <c r="G33" i="1" s="1"/>
  <c r="G32" i="1"/>
  <c r="D32" i="1"/>
  <c r="D31" i="1"/>
  <c r="G31" i="1" s="1"/>
  <c r="G30" i="1"/>
  <c r="D30" i="1"/>
  <c r="D29" i="1"/>
  <c r="G29" i="1" s="1"/>
  <c r="G28" i="1"/>
  <c r="D28" i="1"/>
  <c r="D27" i="1"/>
  <c r="G27" i="1" s="1"/>
  <c r="G26" i="1"/>
  <c r="D26" i="1"/>
  <c r="D25" i="1"/>
  <c r="G25" i="1" s="1"/>
  <c r="G24" i="1"/>
  <c r="D24" i="1"/>
  <c r="D23" i="1"/>
  <c r="G23" i="1" s="1"/>
  <c r="G22" i="1"/>
  <c r="D22" i="1"/>
  <c r="D21" i="1"/>
  <c r="G21" i="1" s="1"/>
  <c r="G20" i="1"/>
  <c r="D20" i="1"/>
  <c r="D19" i="1"/>
  <c r="G19" i="1" s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G11" i="1" s="1"/>
  <c r="G10" i="1"/>
  <c r="D10" i="1"/>
  <c r="F9" i="1"/>
  <c r="F88" i="1" s="1"/>
  <c r="E9" i="1"/>
  <c r="E88" i="1" s="1"/>
  <c r="D9" i="1"/>
  <c r="C9" i="1"/>
  <c r="C88" i="1" s="1"/>
  <c r="B9" i="1"/>
  <c r="B88" i="1" s="1"/>
  <c r="D88" i="1" s="1"/>
  <c r="G88" i="1" s="1"/>
  <c r="G9" i="1" l="1"/>
</calcChain>
</file>

<file path=xl/sharedStrings.xml><?xml version="1.0" encoding="utf-8"?>
<sst xmlns="http://schemas.openxmlformats.org/spreadsheetml/2006/main" count="95" uniqueCount="79">
  <si>
    <t>Formato 6 b) Estado Analítico del Ejercicio del Presupuesto de Egresos Detallado - LDF 
                        (Clasificación Administrativa)</t>
  </si>
  <si>
    <t xml:space="preserve"> Municipio de Guanajuato</t>
  </si>
  <si>
    <t>Estado Analítico del Ejercicio del Presupuesto de Egresos Detallado - LDF</t>
  </si>
  <si>
    <t>Clasificación Administrativa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</si>
  <si>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</si>
  <si>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</si>
  <si>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</si>
  <si>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</si>
  <si>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</si>
  <si>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</si>
  <si>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</si>
  <si>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</si>
  <si>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</si>
  <si>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</si>
  <si>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</si>
  <si>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31111M130010100 OFICINA DE LA PRESIDENCIA MUNICIPAL</t>
  </si>
  <si>
    <t>31111M130010200 SECRETARIA EJECUTIVA</t>
  </si>
  <si>
    <t>31111M130010400 UNIDAD INNOVACION Y POLITICAS PUBLICAS</t>
  </si>
  <si>
    <t>31111M130010500 DESP PRESIDENTE MUNICIPAL</t>
  </si>
  <si>
    <t>31111M130010600 UNIDAD DE COMUNICACION SOCIAL</t>
  </si>
  <si>
    <t>31111M130020100 DESP SINDICATURA Y REGIDURIA</t>
  </si>
  <si>
    <t>31111M130050100 DESP CONTRALORIA MUNICIPAL</t>
  </si>
  <si>
    <t>31111M130070100 DESPACHO SECRETARIA DEL H. AYUNTAMIENTO</t>
  </si>
  <si>
    <t>31111M130070300 DIRECCION DE LA FUNCION EDILICIA</t>
  </si>
  <si>
    <t>31111M130070400 DIRECCION DE ARCHIVO MUNICIPAL</t>
  </si>
  <si>
    <t>31111M130070500 UNIDAD TRANSPARENCIA Y ACCESO A INF PUB</t>
  </si>
  <si>
    <t>31111M130070600 DIRECCION DE GOBIERNO</t>
  </si>
  <si>
    <t>31111M130080100 DESP DIR GENERAL DE SERVICIOS JURIDICOS</t>
  </si>
  <si>
    <t>31111M130090100 DESPACHO TESORERIA MUNICIPAL</t>
  </si>
  <si>
    <t>31111M130090200 DIRECCION DE INGRESOS</t>
  </si>
  <si>
    <t>31111M130090300 DIRECCION DE CATASTRO E IMPUESTO PREDIAL</t>
  </si>
  <si>
    <t>31111M130090400 COORDINACION GENERAL DE FINANZAS</t>
  </si>
  <si>
    <t>31111M130090500 COORDINACION GENERAL DE ADMINISTRACION</t>
  </si>
  <si>
    <t>31111M130090600 DIR. DE ADQUISICIONES Y SERVICIOS GRALES</t>
  </si>
  <si>
    <t>31111M130090700 DIRECCION DE RECURSOS HUMANOS</t>
  </si>
  <si>
    <t>31111M130090800 DIR. DE TECNOLOGIAS DE LA INFORMACION</t>
  </si>
  <si>
    <t>31111M130100100 DESP DIR GENERAL DE SERVICIOS PUBLICOS</t>
  </si>
  <si>
    <t>31111M130100200 DIRECCION DE SERVICIOS COMPLEMENTARIOS</t>
  </si>
  <si>
    <t>31111M130100300 DIRECCION DE SERVICIOS BASICOS</t>
  </si>
  <si>
    <t>31111M130100400 SUBDIRECCION DE ALUMBRADO PUBLICO</t>
  </si>
  <si>
    <t>31111M130120100 DESPACHO DIR GENERAL DE OBRA PUBLICA</t>
  </si>
  <si>
    <t>31111M130120200 DIR TECNICA ADVA DE OBRA PUBLICA</t>
  </si>
  <si>
    <t>31111M130120300 DIRECCION DE CONSTRUCCION</t>
  </si>
  <si>
    <t>31111M130120400 DIR PROG DE OBRA, ESTUDIOS Y PROYECTOS</t>
  </si>
  <si>
    <t>31111M130120500 DIRECCION DE MANTENIMIENTO</t>
  </si>
  <si>
    <t>31111M130130100 DESPACHO SRIA DE SEGURIDAD CIUDADANA</t>
  </si>
  <si>
    <t>31111M130130200 SUBSEC TRANSITO MOVILIDAD Y TRANSPORTE</t>
  </si>
  <si>
    <t>31111M130130300 COMISARIA DE LA POLICIA PREVENTIVA</t>
  </si>
  <si>
    <t>31111M130130400 DIRECCION DE PROTECCION CIVIL</t>
  </si>
  <si>
    <t>31111M130130500 DIR FISCALIZACION Y CTROL DE REGLAMENTOS</t>
  </si>
  <si>
    <t>31111M130130600 PROCURADURIA AUX PROT NIÑAS NIÑOS Y ADOL</t>
  </si>
  <si>
    <t>31111M130130700 DIR CENTRO COMPUTO COMANDO COM Y CTROL</t>
  </si>
  <si>
    <t>31111M130150100 DESP DIR GRAL DESARROLLO SOCIAL Y HUMANO</t>
  </si>
  <si>
    <t>31111M130150200 DIR DE PROGRAMAS Y PARTICIPACION SOCIAL</t>
  </si>
  <si>
    <t>31111M130150300 DIR DES RURAL Y PROYECTOS PRODUCTIVOS</t>
  </si>
  <si>
    <t>31111M130150600 DIRECCION DE SALUD</t>
  </si>
  <si>
    <t>31111M130160100 DESP DIR GRAL TURISMO HOSP Y ECONOMIA</t>
  </si>
  <si>
    <t>31111M130160200 DIRECCION DE PROMOCION TURISTICA</t>
  </si>
  <si>
    <t>31111M130160300 DIR DE POLITICA Y DESARROLLO TURISTICO</t>
  </si>
  <si>
    <t>31111M130160700 DIRECCION DE FOMENTO ECONOMICO</t>
  </si>
  <si>
    <t>31111M130170100 DESPACHO DIR GRAL DE CULTURA Y EDUCACION</t>
  </si>
  <si>
    <t>31111M130170200 DIRECCION DE JUVENTUDES</t>
  </si>
  <si>
    <t>31111M130170300 DIRECCION DE MUSEO DE LAS MOMIAS</t>
  </si>
  <si>
    <t>31111M130180100 DIRECCION DE GESTION AMBIENTAL</t>
  </si>
  <si>
    <t>31111M130180200 DESP DIR GENERAL DE MEDIO AMBIENTE</t>
  </si>
  <si>
    <t>31111M130200100 DESP JUZGADO ADMINISTRATIVO MUNICIPAL</t>
  </si>
  <si>
    <t>31111M130210100 DESP DIRECCION GRAL DE DESARROLLO URBANO</t>
  </si>
  <si>
    <t>31111M130210200 DIRECCION TECNICA ADMINISTRATIVA DU</t>
  </si>
  <si>
    <t>31111M130210300 DIRECCION DE ADMINISTRACION URBANA</t>
  </si>
  <si>
    <t>31111M130210400 DIR IMAGEN URB Y GESTION CTRO HISTORICO</t>
  </si>
  <si>
    <t>31111M130210500 DIRECCION DE LA TENENCIA DE LA TIERRA</t>
  </si>
  <si>
    <t>31111M130900100 DES INTEGRAL PARA LA FAMILIA DIF MPAL</t>
  </si>
  <si>
    <t>31111M130900200 COMISION MPAL DEL DEPORTE DE GUANAJUATO</t>
  </si>
  <si>
    <t>31111M130900300 INST. MPAL DE PLANEACION DE GUANAJUATO</t>
  </si>
  <si>
    <t>31111M130900400 INST. MPAL ATENCION INTEGRAL DE MUJERES</t>
  </si>
  <si>
    <t>*</t>
  </si>
  <si>
    <t>II. Gasto Etiquetado (II=A+B+C+D+E+F+G+H)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</si>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</sst>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left" vertical="center" indent="6"/>
      <protection locked="0"/>
    </xf>
    <xf numFmtId="165" fontId="1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5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showGridLines="0" tabSelected="1" zoomScale="80" zoomScaleNormal="80" workbookViewId="0">
      <selection activeCell="A17" sqref="A17:XFD17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SUM(B10:B70)</f>
        <v>757705185.16000009</v>
      </c>
      <c r="C9" s="19">
        <f t="shared" ref="C9:G9" si="0">SUM(C10:C70)</f>
        <v>39888922.460000001</v>
      </c>
      <c r="D9" s="19">
        <f t="shared" si="0"/>
        <v>797594107.62000012</v>
      </c>
      <c r="E9" s="19">
        <f t="shared" si="0"/>
        <v>298610421.68000007</v>
      </c>
      <c r="F9" s="19">
        <f t="shared" si="0"/>
        <v>289461127.67000002</v>
      </c>
      <c r="G9" s="19">
        <f t="shared" si="0"/>
        <v>498983685.94000006</v>
      </c>
    </row>
    <row r="10" spans="1:7" x14ac:dyDescent="0.25">
      <c r="A10" s="20" t="s">
        <v>15</v>
      </c>
      <c r="B10" s="21">
        <v>21736455</v>
      </c>
      <c r="C10" s="21">
        <v>-532142</v>
      </c>
      <c r="D10" s="22">
        <f>B10+C10</f>
        <v>21204313</v>
      </c>
      <c r="E10" s="21">
        <v>8034540.6299999999</v>
      </c>
      <c r="F10" s="21">
        <v>7795686.46</v>
      </c>
      <c r="G10" s="22">
        <f>D10-E10</f>
        <v>13169772.370000001</v>
      </c>
    </row>
    <row r="11" spans="1:7" x14ac:dyDescent="0.25">
      <c r="A11" s="20" t="s">
        <v>16</v>
      </c>
      <c r="B11" s="21">
        <v>1996036</v>
      </c>
      <c r="C11" s="21">
        <v>0</v>
      </c>
      <c r="D11" s="22">
        <f t="shared" ref="D11:D69" si="1">B11+C11</f>
        <v>1996036</v>
      </c>
      <c r="E11" s="21">
        <v>900867.18</v>
      </c>
      <c r="F11" s="21">
        <v>855242.55</v>
      </c>
      <c r="G11" s="22">
        <f t="shared" ref="G11:G69" si="2">D11-E11</f>
        <v>1095168.8199999998</v>
      </c>
    </row>
    <row r="12" spans="1:7" x14ac:dyDescent="0.25">
      <c r="A12" s="20" t="s">
        <v>17</v>
      </c>
      <c r="B12" s="21">
        <v>5784311</v>
      </c>
      <c r="C12" s="21">
        <v>0</v>
      </c>
      <c r="D12" s="22">
        <f t="shared" si="1"/>
        <v>5784311</v>
      </c>
      <c r="E12" s="21">
        <v>1697245.48</v>
      </c>
      <c r="F12" s="21">
        <v>1612020.64</v>
      </c>
      <c r="G12" s="22">
        <f t="shared" si="2"/>
        <v>4087065.52</v>
      </c>
    </row>
    <row r="13" spans="1:7" x14ac:dyDescent="0.25">
      <c r="A13" s="20" t="s">
        <v>18</v>
      </c>
      <c r="B13" s="21">
        <v>2364771</v>
      </c>
      <c r="C13" s="21">
        <v>0</v>
      </c>
      <c r="D13" s="22">
        <f t="shared" si="1"/>
        <v>2364771</v>
      </c>
      <c r="E13" s="21">
        <v>1073579.83</v>
      </c>
      <c r="F13" s="21">
        <v>1033752.23</v>
      </c>
      <c r="G13" s="22">
        <f t="shared" si="2"/>
        <v>1291191.17</v>
      </c>
    </row>
    <row r="14" spans="1:7" x14ac:dyDescent="0.25">
      <c r="A14" s="20" t="s">
        <v>19</v>
      </c>
      <c r="B14" s="21">
        <v>15178407</v>
      </c>
      <c r="C14" s="21">
        <v>-432711</v>
      </c>
      <c r="D14" s="22">
        <f t="shared" si="1"/>
        <v>14745696</v>
      </c>
      <c r="E14" s="21">
        <v>3253222.58</v>
      </c>
      <c r="F14" s="21">
        <v>3142304.73</v>
      </c>
      <c r="G14" s="22">
        <f t="shared" si="2"/>
        <v>11492473.42</v>
      </c>
    </row>
    <row r="15" spans="1:7" x14ac:dyDescent="0.25">
      <c r="A15" s="20" t="s">
        <v>20</v>
      </c>
      <c r="B15" s="21">
        <v>21976303</v>
      </c>
      <c r="C15" s="21">
        <v>-139556</v>
      </c>
      <c r="D15" s="22">
        <f t="shared" si="1"/>
        <v>21836747</v>
      </c>
      <c r="E15" s="21">
        <v>10042762.84</v>
      </c>
      <c r="F15" s="21">
        <v>9908114.6500000004</v>
      </c>
      <c r="G15" s="22">
        <f t="shared" si="2"/>
        <v>11793984.16</v>
      </c>
    </row>
    <row r="16" spans="1:7" x14ac:dyDescent="0.25">
      <c r="A16" s="20" t="s">
        <v>21</v>
      </c>
      <c r="B16" s="21">
        <v>12284952</v>
      </c>
      <c r="C16" s="21">
        <v>-654988</v>
      </c>
      <c r="D16" s="22">
        <f t="shared" si="1"/>
        <v>11629964</v>
      </c>
      <c r="E16" s="21">
        <v>5345620.25</v>
      </c>
      <c r="F16" s="21">
        <v>5110507.8099999996</v>
      </c>
      <c r="G16" s="22">
        <f t="shared" si="2"/>
        <v>6284343.75</v>
      </c>
    </row>
    <row r="17" spans="1:7" x14ac:dyDescent="0.25">
      <c r="A17" s="20" t="s">
        <v>22</v>
      </c>
      <c r="B17" s="21">
        <v>4764634</v>
      </c>
      <c r="C17" s="21">
        <v>0</v>
      </c>
      <c r="D17" s="22">
        <f t="shared" si="1"/>
        <v>4764634</v>
      </c>
      <c r="E17" s="21">
        <v>991609.02</v>
      </c>
      <c r="F17" s="21">
        <v>952341.96</v>
      </c>
      <c r="G17" s="22">
        <f t="shared" si="2"/>
        <v>3773024.98</v>
      </c>
    </row>
    <row r="18" spans="1:7" x14ac:dyDescent="0.25">
      <c r="A18" s="20" t="s">
        <v>23</v>
      </c>
      <c r="B18" s="21">
        <v>3607014</v>
      </c>
      <c r="C18" s="21">
        <v>0</v>
      </c>
      <c r="D18" s="22">
        <f t="shared" si="1"/>
        <v>3607014</v>
      </c>
      <c r="E18" s="21">
        <v>1515951.99</v>
      </c>
      <c r="F18" s="21">
        <v>1450818.87</v>
      </c>
      <c r="G18" s="22">
        <f t="shared" si="2"/>
        <v>2091062.01</v>
      </c>
    </row>
    <row r="19" spans="1:7" x14ac:dyDescent="0.25">
      <c r="A19" s="20" t="s">
        <v>24</v>
      </c>
      <c r="B19" s="21">
        <v>2266754</v>
      </c>
      <c r="C19" s="21">
        <v>0</v>
      </c>
      <c r="D19" s="22">
        <f t="shared" si="1"/>
        <v>2266754</v>
      </c>
      <c r="E19" s="21">
        <v>896245.71</v>
      </c>
      <c r="F19" s="21">
        <v>855052.04</v>
      </c>
      <c r="G19" s="22">
        <f t="shared" si="2"/>
        <v>1370508.29</v>
      </c>
    </row>
    <row r="20" spans="1:7" x14ac:dyDescent="0.25">
      <c r="A20" s="20" t="s">
        <v>25</v>
      </c>
      <c r="B20" s="21">
        <v>646585</v>
      </c>
      <c r="C20" s="21">
        <v>0</v>
      </c>
      <c r="D20" s="22">
        <f t="shared" si="1"/>
        <v>646585</v>
      </c>
      <c r="E20" s="21">
        <v>295152.36</v>
      </c>
      <c r="F20" s="21">
        <v>279208.75</v>
      </c>
      <c r="G20" s="22">
        <f t="shared" si="2"/>
        <v>351432.64</v>
      </c>
    </row>
    <row r="21" spans="1:7" x14ac:dyDescent="0.25">
      <c r="A21" s="20" t="s">
        <v>26</v>
      </c>
      <c r="B21" s="21">
        <v>2794721</v>
      </c>
      <c r="C21" s="21">
        <v>0</v>
      </c>
      <c r="D21" s="22">
        <f t="shared" si="1"/>
        <v>2794721</v>
      </c>
      <c r="E21" s="21">
        <v>753819.45</v>
      </c>
      <c r="F21" s="21">
        <v>716068.8</v>
      </c>
      <c r="G21" s="22">
        <f t="shared" si="2"/>
        <v>2040901.55</v>
      </c>
    </row>
    <row r="22" spans="1:7" x14ac:dyDescent="0.25">
      <c r="A22" s="20" t="s">
        <v>27</v>
      </c>
      <c r="B22" s="21">
        <v>10882450</v>
      </c>
      <c r="C22" s="21">
        <v>-793697</v>
      </c>
      <c r="D22" s="22">
        <f t="shared" si="1"/>
        <v>10088753</v>
      </c>
      <c r="E22" s="21">
        <v>4308760.03</v>
      </c>
      <c r="F22" s="21">
        <v>4114864.32</v>
      </c>
      <c r="G22" s="22">
        <f t="shared" si="2"/>
        <v>5779992.9699999997</v>
      </c>
    </row>
    <row r="23" spans="1:7" x14ac:dyDescent="0.25">
      <c r="A23" s="20" t="s">
        <v>28</v>
      </c>
      <c r="B23" s="21">
        <v>9810492</v>
      </c>
      <c r="C23" s="21">
        <v>0</v>
      </c>
      <c r="D23" s="22">
        <f t="shared" si="1"/>
        <v>9810492</v>
      </c>
      <c r="E23" s="21">
        <v>2732547.63</v>
      </c>
      <c r="F23" s="21">
        <v>2634793.84</v>
      </c>
      <c r="G23" s="22">
        <f t="shared" si="2"/>
        <v>7077944.3700000001</v>
      </c>
    </row>
    <row r="24" spans="1:7" x14ac:dyDescent="0.25">
      <c r="A24" s="20" t="s">
        <v>29</v>
      </c>
      <c r="B24" s="21">
        <v>18102312</v>
      </c>
      <c r="C24" s="21">
        <v>-663513</v>
      </c>
      <c r="D24" s="22">
        <f t="shared" si="1"/>
        <v>17438799</v>
      </c>
      <c r="E24" s="21">
        <v>8061050.8799999999</v>
      </c>
      <c r="F24" s="21">
        <v>7821367.2400000002</v>
      </c>
      <c r="G24" s="22">
        <f t="shared" si="2"/>
        <v>9377748.120000001</v>
      </c>
    </row>
    <row r="25" spans="1:7" x14ac:dyDescent="0.25">
      <c r="A25" s="20" t="s">
        <v>30</v>
      </c>
      <c r="B25" s="21">
        <v>8192175</v>
      </c>
      <c r="C25" s="21">
        <v>-660399</v>
      </c>
      <c r="D25" s="22">
        <f t="shared" si="1"/>
        <v>7531776</v>
      </c>
      <c r="E25" s="21">
        <v>3256036.52</v>
      </c>
      <c r="F25" s="21">
        <v>3094756.36</v>
      </c>
      <c r="G25" s="22">
        <f t="shared" si="2"/>
        <v>4275739.4800000004</v>
      </c>
    </row>
    <row r="26" spans="1:7" x14ac:dyDescent="0.25">
      <c r="A26" s="20" t="s">
        <v>31</v>
      </c>
      <c r="B26" s="21">
        <v>16335173</v>
      </c>
      <c r="C26" s="21">
        <v>-752139</v>
      </c>
      <c r="D26" s="22">
        <f t="shared" si="1"/>
        <v>15583034</v>
      </c>
      <c r="E26" s="21">
        <v>6071025.2199999997</v>
      </c>
      <c r="F26" s="21">
        <v>5790154.29</v>
      </c>
      <c r="G26" s="22">
        <f t="shared" si="2"/>
        <v>9512008.7800000012</v>
      </c>
    </row>
    <row r="27" spans="1:7" x14ac:dyDescent="0.25">
      <c r="A27" s="20" t="s">
        <v>32</v>
      </c>
      <c r="B27" s="21">
        <v>2102927</v>
      </c>
      <c r="C27" s="21">
        <v>0</v>
      </c>
      <c r="D27" s="22">
        <f t="shared" si="1"/>
        <v>2102927</v>
      </c>
      <c r="E27" s="21">
        <v>721639.32</v>
      </c>
      <c r="F27" s="21">
        <v>688484.83</v>
      </c>
      <c r="G27" s="22">
        <f t="shared" si="2"/>
        <v>1381287.6800000002</v>
      </c>
    </row>
    <row r="28" spans="1:7" x14ac:dyDescent="0.25">
      <c r="A28" s="20" t="s">
        <v>33</v>
      </c>
      <c r="B28" s="21">
        <v>19531417</v>
      </c>
      <c r="C28" s="21">
        <v>97614</v>
      </c>
      <c r="D28" s="22">
        <f t="shared" si="1"/>
        <v>19629031</v>
      </c>
      <c r="E28" s="21">
        <v>11422092.199999999</v>
      </c>
      <c r="F28" s="21">
        <v>11192572.380000001</v>
      </c>
      <c r="G28" s="22">
        <f t="shared" si="2"/>
        <v>8206938.8000000007</v>
      </c>
    </row>
    <row r="29" spans="1:7" x14ac:dyDescent="0.25">
      <c r="A29" s="20" t="s">
        <v>34</v>
      </c>
      <c r="B29" s="21">
        <v>71820724.650000006</v>
      </c>
      <c r="C29" s="21">
        <v>17839929.399999999</v>
      </c>
      <c r="D29" s="22">
        <f t="shared" si="1"/>
        <v>89660654.050000012</v>
      </c>
      <c r="E29" s="21">
        <v>49218517.409999996</v>
      </c>
      <c r="F29" s="21">
        <v>47940729.509999998</v>
      </c>
      <c r="G29" s="22">
        <f t="shared" si="2"/>
        <v>40442136.640000015</v>
      </c>
    </row>
    <row r="30" spans="1:7" x14ac:dyDescent="0.25">
      <c r="A30" s="20" t="s">
        <v>35</v>
      </c>
      <c r="B30" s="21">
        <v>4087066</v>
      </c>
      <c r="C30" s="21">
        <v>225335</v>
      </c>
      <c r="D30" s="22">
        <f t="shared" si="1"/>
        <v>4312401</v>
      </c>
      <c r="E30" s="21">
        <v>1137952.53</v>
      </c>
      <c r="F30" s="21">
        <v>1091868.8899999999</v>
      </c>
      <c r="G30" s="22">
        <f t="shared" si="2"/>
        <v>3174448.4699999997</v>
      </c>
    </row>
    <row r="31" spans="1:7" x14ac:dyDescent="0.25">
      <c r="A31" s="20" t="s">
        <v>36</v>
      </c>
      <c r="B31" s="21">
        <v>6187497</v>
      </c>
      <c r="C31" s="21">
        <v>82840</v>
      </c>
      <c r="D31" s="22">
        <f t="shared" si="1"/>
        <v>6270337</v>
      </c>
      <c r="E31" s="21">
        <v>2612422.7999999998</v>
      </c>
      <c r="F31" s="21">
        <v>2502007.12</v>
      </c>
      <c r="G31" s="22">
        <f t="shared" si="2"/>
        <v>3657914.2</v>
      </c>
    </row>
    <row r="32" spans="1:7" x14ac:dyDescent="0.25">
      <c r="A32" s="20" t="s">
        <v>37</v>
      </c>
      <c r="B32" s="21">
        <v>18937381</v>
      </c>
      <c r="C32" s="21">
        <v>-270495</v>
      </c>
      <c r="D32" s="22">
        <f t="shared" si="1"/>
        <v>18666886</v>
      </c>
      <c r="E32" s="21">
        <v>7375415.4900000002</v>
      </c>
      <c r="F32" s="21">
        <v>7069093.9100000001</v>
      </c>
      <c r="G32" s="22">
        <f t="shared" si="2"/>
        <v>11291470.51</v>
      </c>
    </row>
    <row r="33" spans="1:7" x14ac:dyDescent="0.25">
      <c r="A33" s="20" t="s">
        <v>38</v>
      </c>
      <c r="B33" s="21">
        <v>76196235</v>
      </c>
      <c r="C33" s="21">
        <v>-830783</v>
      </c>
      <c r="D33" s="22">
        <f t="shared" si="1"/>
        <v>75365452</v>
      </c>
      <c r="E33" s="21">
        <v>30883373.050000001</v>
      </c>
      <c r="F33" s="21">
        <v>30032085.77</v>
      </c>
      <c r="G33" s="22">
        <f t="shared" si="2"/>
        <v>44482078.950000003</v>
      </c>
    </row>
    <row r="34" spans="1:7" x14ac:dyDescent="0.25">
      <c r="A34" s="20" t="s">
        <v>39</v>
      </c>
      <c r="B34" s="21">
        <v>32105077.140000001</v>
      </c>
      <c r="C34" s="21">
        <v>-458908</v>
      </c>
      <c r="D34" s="22">
        <f t="shared" si="1"/>
        <v>31646169.140000001</v>
      </c>
      <c r="E34" s="21">
        <v>5057169.74</v>
      </c>
      <c r="F34" s="21">
        <v>4866882.3600000003</v>
      </c>
      <c r="G34" s="22">
        <f t="shared" si="2"/>
        <v>26588999.399999999</v>
      </c>
    </row>
    <row r="35" spans="1:7" x14ac:dyDescent="0.25">
      <c r="A35" s="20" t="s">
        <v>40</v>
      </c>
      <c r="B35" s="21">
        <v>6658688</v>
      </c>
      <c r="C35" s="21">
        <v>-612534</v>
      </c>
      <c r="D35" s="22">
        <f t="shared" si="1"/>
        <v>6046154</v>
      </c>
      <c r="E35" s="21">
        <v>2245993.58</v>
      </c>
      <c r="F35" s="21">
        <v>2140328.35</v>
      </c>
      <c r="G35" s="22">
        <f t="shared" si="2"/>
        <v>3800160.42</v>
      </c>
    </row>
    <row r="36" spans="1:7" x14ac:dyDescent="0.25">
      <c r="A36" s="20" t="s">
        <v>41</v>
      </c>
      <c r="B36" s="21">
        <v>4719090</v>
      </c>
      <c r="C36" s="21">
        <v>0</v>
      </c>
      <c r="D36" s="22">
        <f t="shared" si="1"/>
        <v>4719090</v>
      </c>
      <c r="E36" s="21">
        <v>1992736.32</v>
      </c>
      <c r="F36" s="21">
        <v>1908087.81</v>
      </c>
      <c r="G36" s="22">
        <f t="shared" si="2"/>
        <v>2726353.6799999997</v>
      </c>
    </row>
    <row r="37" spans="1:7" x14ac:dyDescent="0.25">
      <c r="A37" s="20" t="s">
        <v>42</v>
      </c>
      <c r="B37" s="21">
        <v>4220626</v>
      </c>
      <c r="C37" s="21">
        <v>32684082.100000001</v>
      </c>
      <c r="D37" s="22">
        <f t="shared" si="1"/>
        <v>36904708.100000001</v>
      </c>
      <c r="E37" s="21">
        <v>4279379.87</v>
      </c>
      <c r="F37" s="21">
        <v>4201494.33</v>
      </c>
      <c r="G37" s="22">
        <f t="shared" si="2"/>
        <v>32625328.23</v>
      </c>
    </row>
    <row r="38" spans="1:7" x14ac:dyDescent="0.25">
      <c r="A38" s="20" t="s">
        <v>43</v>
      </c>
      <c r="B38" s="21">
        <v>9547503</v>
      </c>
      <c r="C38" s="21">
        <v>-341815</v>
      </c>
      <c r="D38" s="22">
        <f t="shared" si="1"/>
        <v>9205688</v>
      </c>
      <c r="E38" s="21">
        <v>2934439.49</v>
      </c>
      <c r="F38" s="21">
        <v>2803301.64</v>
      </c>
      <c r="G38" s="22">
        <f t="shared" si="2"/>
        <v>6271248.5099999998</v>
      </c>
    </row>
    <row r="39" spans="1:7" x14ac:dyDescent="0.25">
      <c r="A39" s="20" t="s">
        <v>44</v>
      </c>
      <c r="B39" s="21">
        <v>29804848</v>
      </c>
      <c r="C39" s="21">
        <v>-1394851</v>
      </c>
      <c r="D39" s="22">
        <f t="shared" si="1"/>
        <v>28409997</v>
      </c>
      <c r="E39" s="21">
        <v>8557204.9199999999</v>
      </c>
      <c r="F39" s="21">
        <v>8193602.9199999999</v>
      </c>
      <c r="G39" s="22">
        <f t="shared" si="2"/>
        <v>19852792.079999998</v>
      </c>
    </row>
    <row r="40" spans="1:7" x14ac:dyDescent="0.25">
      <c r="A40" s="20" t="s">
        <v>45</v>
      </c>
      <c r="B40" s="21">
        <v>4453617</v>
      </c>
      <c r="C40" s="21">
        <v>345999.48</v>
      </c>
      <c r="D40" s="22">
        <f t="shared" si="1"/>
        <v>4799616.4800000004</v>
      </c>
      <c r="E40" s="21">
        <v>355900.29</v>
      </c>
      <c r="F40" s="21">
        <v>346149.86</v>
      </c>
      <c r="G40" s="22">
        <f t="shared" si="2"/>
        <v>4443716.1900000004</v>
      </c>
    </row>
    <row r="41" spans="1:7" x14ac:dyDescent="0.25">
      <c r="A41" s="20" t="s">
        <v>46</v>
      </c>
      <c r="B41" s="21">
        <v>51190304</v>
      </c>
      <c r="C41" s="21">
        <v>-3479453</v>
      </c>
      <c r="D41" s="22">
        <f t="shared" si="1"/>
        <v>47710851</v>
      </c>
      <c r="E41" s="21">
        <v>19218489.09</v>
      </c>
      <c r="F41" s="21">
        <v>18329002.52</v>
      </c>
      <c r="G41" s="22">
        <f t="shared" si="2"/>
        <v>28492361.91</v>
      </c>
    </row>
    <row r="42" spans="1:7" x14ac:dyDescent="0.25">
      <c r="A42" s="20" t="s">
        <v>47</v>
      </c>
      <c r="B42" s="21">
        <v>33588428</v>
      </c>
      <c r="C42" s="21">
        <v>235251.29</v>
      </c>
      <c r="D42" s="22">
        <f t="shared" si="1"/>
        <v>33823679.289999999</v>
      </c>
      <c r="E42" s="21">
        <v>9012660.6699999999</v>
      </c>
      <c r="F42" s="21">
        <v>8617550.5199999996</v>
      </c>
      <c r="G42" s="22">
        <f t="shared" si="2"/>
        <v>24811018.619999997</v>
      </c>
    </row>
    <row r="43" spans="1:7" x14ac:dyDescent="0.25">
      <c r="A43" s="20" t="s">
        <v>48</v>
      </c>
      <c r="B43" s="21">
        <v>10609329</v>
      </c>
      <c r="C43" s="21">
        <v>-767624</v>
      </c>
      <c r="D43" s="22">
        <f t="shared" si="1"/>
        <v>9841705</v>
      </c>
      <c r="E43" s="21">
        <v>4229711.2</v>
      </c>
      <c r="F43" s="21">
        <v>4053185.27</v>
      </c>
      <c r="G43" s="22">
        <f t="shared" si="2"/>
        <v>5611993.7999999998</v>
      </c>
    </row>
    <row r="44" spans="1:7" x14ac:dyDescent="0.25">
      <c r="A44" s="20" t="s">
        <v>49</v>
      </c>
      <c r="B44" s="21">
        <v>8072585</v>
      </c>
      <c r="C44" s="21">
        <v>-530187</v>
      </c>
      <c r="D44" s="22">
        <f t="shared" si="1"/>
        <v>7542398</v>
      </c>
      <c r="E44" s="21">
        <v>3274057.71</v>
      </c>
      <c r="F44" s="21">
        <v>3118264.2</v>
      </c>
      <c r="G44" s="22">
        <f t="shared" si="2"/>
        <v>4268340.29</v>
      </c>
    </row>
    <row r="45" spans="1:7" x14ac:dyDescent="0.25">
      <c r="A45" s="20" t="s">
        <v>50</v>
      </c>
      <c r="B45" s="21">
        <v>8971323</v>
      </c>
      <c r="C45" s="21">
        <v>-390128</v>
      </c>
      <c r="D45" s="22">
        <f t="shared" si="1"/>
        <v>8581195</v>
      </c>
      <c r="E45" s="21">
        <v>4281033.71</v>
      </c>
      <c r="F45" s="21">
        <v>4169573.34</v>
      </c>
      <c r="G45" s="22">
        <f t="shared" si="2"/>
        <v>4300161.29</v>
      </c>
    </row>
    <row r="46" spans="1:7" x14ac:dyDescent="0.25">
      <c r="A46" s="20" t="s">
        <v>51</v>
      </c>
      <c r="B46" s="21">
        <v>1811222</v>
      </c>
      <c r="C46" s="21">
        <v>0</v>
      </c>
      <c r="D46" s="22">
        <f t="shared" si="1"/>
        <v>1811222</v>
      </c>
      <c r="E46" s="21">
        <v>814080.08</v>
      </c>
      <c r="F46" s="21">
        <v>772582.25</v>
      </c>
      <c r="G46" s="22">
        <f t="shared" si="2"/>
        <v>997141.92</v>
      </c>
    </row>
    <row r="47" spans="1:7" x14ac:dyDescent="0.25">
      <c r="A47" s="20" t="s">
        <v>52</v>
      </c>
      <c r="B47" s="21">
        <v>6261538</v>
      </c>
      <c r="C47" s="21">
        <v>0</v>
      </c>
      <c r="D47" s="22">
        <f t="shared" si="1"/>
        <v>6261538</v>
      </c>
      <c r="E47" s="21">
        <v>2519723.37</v>
      </c>
      <c r="F47" s="21">
        <v>2398737.73</v>
      </c>
      <c r="G47" s="22">
        <f t="shared" si="2"/>
        <v>3741814.63</v>
      </c>
    </row>
    <row r="48" spans="1:7" x14ac:dyDescent="0.25">
      <c r="A48" s="20" t="s">
        <v>53</v>
      </c>
      <c r="B48" s="21">
        <v>10717125</v>
      </c>
      <c r="C48" s="21">
        <v>0</v>
      </c>
      <c r="D48" s="22">
        <f t="shared" si="1"/>
        <v>10717125</v>
      </c>
      <c r="E48" s="21">
        <v>2986969.54</v>
      </c>
      <c r="F48" s="21">
        <v>2895069.8</v>
      </c>
      <c r="G48" s="22">
        <f t="shared" si="2"/>
        <v>7730155.46</v>
      </c>
    </row>
    <row r="49" spans="1:7" x14ac:dyDescent="0.25">
      <c r="A49" s="20" t="s">
        <v>54</v>
      </c>
      <c r="B49" s="21">
        <v>15749738</v>
      </c>
      <c r="C49" s="21">
        <v>2982880.6</v>
      </c>
      <c r="D49" s="22">
        <f t="shared" si="1"/>
        <v>18732618.600000001</v>
      </c>
      <c r="E49" s="21">
        <v>2767184.86</v>
      </c>
      <c r="F49" s="21">
        <v>2666702.0099999998</v>
      </c>
      <c r="G49" s="22">
        <f t="shared" si="2"/>
        <v>15965433.740000002</v>
      </c>
    </row>
    <row r="50" spans="1:7" x14ac:dyDescent="0.25">
      <c r="A50" s="20" t="s">
        <v>55</v>
      </c>
      <c r="B50" s="21">
        <v>7364302</v>
      </c>
      <c r="C50" s="21">
        <v>0</v>
      </c>
      <c r="D50" s="22">
        <f t="shared" si="1"/>
        <v>7364302</v>
      </c>
      <c r="E50" s="21">
        <v>2804105.31</v>
      </c>
      <c r="F50" s="21">
        <v>2682651.85</v>
      </c>
      <c r="G50" s="22">
        <f t="shared" si="2"/>
        <v>4560196.6899999995</v>
      </c>
    </row>
    <row r="51" spans="1:7" x14ac:dyDescent="0.25">
      <c r="A51" s="20" t="s">
        <v>56</v>
      </c>
      <c r="B51" s="21">
        <v>4725493</v>
      </c>
      <c r="C51" s="21">
        <v>0</v>
      </c>
      <c r="D51" s="22">
        <f t="shared" si="1"/>
        <v>4725493</v>
      </c>
      <c r="E51" s="21">
        <v>1868655.22</v>
      </c>
      <c r="F51" s="21">
        <v>1769151.7</v>
      </c>
      <c r="G51" s="22">
        <f t="shared" si="2"/>
        <v>2856837.7800000003</v>
      </c>
    </row>
    <row r="52" spans="1:7" x14ac:dyDescent="0.25">
      <c r="A52" s="20" t="s">
        <v>57</v>
      </c>
      <c r="B52" s="21">
        <v>20151917</v>
      </c>
      <c r="C52" s="21">
        <v>0</v>
      </c>
      <c r="D52" s="22">
        <f t="shared" si="1"/>
        <v>20151917</v>
      </c>
      <c r="E52" s="21">
        <v>2815473.27</v>
      </c>
      <c r="F52" s="21">
        <v>2781327.29</v>
      </c>
      <c r="G52" s="22">
        <f t="shared" si="2"/>
        <v>17336443.73</v>
      </c>
    </row>
    <row r="53" spans="1:7" x14ac:dyDescent="0.25">
      <c r="A53" s="20" t="s">
        <v>58</v>
      </c>
      <c r="B53" s="21">
        <v>4397655</v>
      </c>
      <c r="C53" s="21">
        <v>0</v>
      </c>
      <c r="D53" s="22">
        <f t="shared" si="1"/>
        <v>4397655</v>
      </c>
      <c r="E53" s="21">
        <v>463227.91</v>
      </c>
      <c r="F53" s="21">
        <v>444131.92</v>
      </c>
      <c r="G53" s="22">
        <f t="shared" si="2"/>
        <v>3934427.09</v>
      </c>
    </row>
    <row r="54" spans="1:7" x14ac:dyDescent="0.25">
      <c r="A54" s="20" t="s">
        <v>59</v>
      </c>
      <c r="B54" s="21">
        <v>9384534</v>
      </c>
      <c r="C54" s="21">
        <v>0</v>
      </c>
      <c r="D54" s="22">
        <f t="shared" si="1"/>
        <v>9384534</v>
      </c>
      <c r="E54" s="21">
        <v>836684.4</v>
      </c>
      <c r="F54" s="21">
        <v>803507.4</v>
      </c>
      <c r="G54" s="22">
        <f t="shared" si="2"/>
        <v>8547849.5999999996</v>
      </c>
    </row>
    <row r="55" spans="1:7" x14ac:dyDescent="0.25">
      <c r="A55" s="20" t="s">
        <v>60</v>
      </c>
      <c r="B55" s="21">
        <v>12594089</v>
      </c>
      <c r="C55" s="21">
        <v>-492209</v>
      </c>
      <c r="D55" s="22">
        <f t="shared" si="1"/>
        <v>12101880</v>
      </c>
      <c r="E55" s="21">
        <v>4651052.04</v>
      </c>
      <c r="F55" s="21">
        <v>4489747.0599999996</v>
      </c>
      <c r="G55" s="22">
        <f t="shared" si="2"/>
        <v>7450827.96</v>
      </c>
    </row>
    <row r="56" spans="1:7" x14ac:dyDescent="0.25">
      <c r="A56" s="20" t="s">
        <v>61</v>
      </c>
      <c r="B56" s="21">
        <v>2155685</v>
      </c>
      <c r="C56" s="21">
        <v>0</v>
      </c>
      <c r="D56" s="22">
        <f t="shared" si="1"/>
        <v>2155685</v>
      </c>
      <c r="E56" s="21">
        <v>504819.99</v>
      </c>
      <c r="F56" s="21">
        <v>479571.17</v>
      </c>
      <c r="G56" s="22">
        <f t="shared" si="2"/>
        <v>1650865.01</v>
      </c>
    </row>
    <row r="57" spans="1:7" x14ac:dyDescent="0.25">
      <c r="A57" s="20" t="s">
        <v>62</v>
      </c>
      <c r="B57" s="21">
        <v>3209948</v>
      </c>
      <c r="C57" s="21">
        <v>0</v>
      </c>
      <c r="D57" s="22">
        <f t="shared" si="1"/>
        <v>3209948</v>
      </c>
      <c r="E57" s="21">
        <v>1263086</v>
      </c>
      <c r="F57" s="21">
        <v>1205653.96</v>
      </c>
      <c r="G57" s="22">
        <f t="shared" si="2"/>
        <v>1946862</v>
      </c>
    </row>
    <row r="58" spans="1:7" x14ac:dyDescent="0.25">
      <c r="A58" s="20" t="s">
        <v>63</v>
      </c>
      <c r="B58" s="21">
        <v>5969685</v>
      </c>
      <c r="C58" s="21">
        <v>-4836.9799999999996</v>
      </c>
      <c r="D58" s="22">
        <f t="shared" si="1"/>
        <v>5964848.0199999996</v>
      </c>
      <c r="E58" s="21">
        <v>2620964.09</v>
      </c>
      <c r="F58" s="21">
        <v>2490754.59</v>
      </c>
      <c r="G58" s="22">
        <f t="shared" si="2"/>
        <v>3343883.9299999997</v>
      </c>
    </row>
    <row r="59" spans="1:7" x14ac:dyDescent="0.25">
      <c r="A59" s="20" t="s">
        <v>64</v>
      </c>
      <c r="B59" s="21">
        <v>1845171</v>
      </c>
      <c r="C59" s="21">
        <v>4836.9799999999996</v>
      </c>
      <c r="D59" s="22">
        <f t="shared" si="1"/>
        <v>1850007.98</v>
      </c>
      <c r="E59" s="21">
        <v>765621.92</v>
      </c>
      <c r="F59" s="21">
        <v>731098.09</v>
      </c>
      <c r="G59" s="22">
        <f t="shared" si="2"/>
        <v>1084386.06</v>
      </c>
    </row>
    <row r="60" spans="1:7" x14ac:dyDescent="0.25">
      <c r="A60" s="20" t="s">
        <v>65</v>
      </c>
      <c r="B60" s="21">
        <v>2366183</v>
      </c>
      <c r="C60" s="21">
        <v>0</v>
      </c>
      <c r="D60" s="22">
        <f t="shared" si="1"/>
        <v>2366183</v>
      </c>
      <c r="E60" s="21">
        <v>1033380.21</v>
      </c>
      <c r="F60" s="21">
        <v>991019.14</v>
      </c>
      <c r="G60" s="22">
        <f t="shared" si="2"/>
        <v>1332802.79</v>
      </c>
    </row>
    <row r="61" spans="1:7" x14ac:dyDescent="0.25">
      <c r="A61" s="20" t="s">
        <v>66</v>
      </c>
      <c r="B61" s="21">
        <v>4776977</v>
      </c>
      <c r="C61" s="21">
        <v>463559.59</v>
      </c>
      <c r="D61" s="22">
        <f t="shared" si="1"/>
        <v>5240536.59</v>
      </c>
      <c r="E61" s="21">
        <v>1975366.93</v>
      </c>
      <c r="F61" s="21">
        <v>1886866.1</v>
      </c>
      <c r="G61" s="22">
        <f t="shared" si="2"/>
        <v>3265169.66</v>
      </c>
    </row>
    <row r="62" spans="1:7" x14ac:dyDescent="0.25">
      <c r="A62" s="20" t="s">
        <v>67</v>
      </c>
      <c r="B62" s="21">
        <v>2783653</v>
      </c>
      <c r="C62" s="21">
        <v>0</v>
      </c>
      <c r="D62" s="22">
        <f t="shared" si="1"/>
        <v>2783653</v>
      </c>
      <c r="E62" s="21">
        <v>1152256.3500000001</v>
      </c>
      <c r="F62" s="21">
        <v>1095102.3600000001</v>
      </c>
      <c r="G62" s="22">
        <f t="shared" si="2"/>
        <v>1631396.65</v>
      </c>
    </row>
    <row r="63" spans="1:7" x14ac:dyDescent="0.25">
      <c r="A63" s="20" t="s">
        <v>68</v>
      </c>
      <c r="B63" s="21">
        <v>5172770</v>
      </c>
      <c r="C63" s="21">
        <v>-367732</v>
      </c>
      <c r="D63" s="22">
        <f t="shared" si="1"/>
        <v>4805038</v>
      </c>
      <c r="E63" s="21">
        <v>2097828.48</v>
      </c>
      <c r="F63" s="21">
        <v>1993807.43</v>
      </c>
      <c r="G63" s="22">
        <f t="shared" si="2"/>
        <v>2707209.52</v>
      </c>
    </row>
    <row r="64" spans="1:7" x14ac:dyDescent="0.25">
      <c r="A64" s="20" t="s">
        <v>69</v>
      </c>
      <c r="B64" s="21">
        <v>7711209</v>
      </c>
      <c r="C64" s="21">
        <v>-502705</v>
      </c>
      <c r="D64" s="22">
        <f t="shared" si="1"/>
        <v>7208504</v>
      </c>
      <c r="E64" s="21">
        <v>3275112.1</v>
      </c>
      <c r="F64" s="21">
        <v>3118541.05</v>
      </c>
      <c r="G64" s="22">
        <f t="shared" si="2"/>
        <v>3933391.9</v>
      </c>
    </row>
    <row r="65" spans="1:7" x14ac:dyDescent="0.25">
      <c r="A65" s="20" t="s">
        <v>70</v>
      </c>
      <c r="B65" s="21">
        <v>1373849</v>
      </c>
      <c r="C65" s="21">
        <v>0</v>
      </c>
      <c r="D65" s="22">
        <f t="shared" si="1"/>
        <v>1373849</v>
      </c>
      <c r="E65" s="21">
        <v>527487.53</v>
      </c>
      <c r="F65" s="21">
        <v>506668.61</v>
      </c>
      <c r="G65" s="22">
        <f t="shared" si="2"/>
        <v>846361.47</v>
      </c>
    </row>
    <row r="66" spans="1:7" x14ac:dyDescent="0.25">
      <c r="A66" s="20" t="s">
        <v>71</v>
      </c>
      <c r="B66" s="21">
        <v>31768929.34</v>
      </c>
      <c r="C66" s="21">
        <v>0</v>
      </c>
      <c r="D66" s="22">
        <f t="shared" si="1"/>
        <v>31768929.34</v>
      </c>
      <c r="E66" s="21">
        <v>15884464.68</v>
      </c>
      <c r="F66" s="21">
        <v>15884464.68</v>
      </c>
      <c r="G66" s="22">
        <f t="shared" si="2"/>
        <v>15884464.66</v>
      </c>
    </row>
    <row r="67" spans="1:7" x14ac:dyDescent="0.25">
      <c r="A67" s="20" t="s">
        <v>72</v>
      </c>
      <c r="B67" s="21">
        <v>11596473.09</v>
      </c>
      <c r="C67" s="21">
        <v>0</v>
      </c>
      <c r="D67" s="22">
        <f t="shared" si="1"/>
        <v>11596473.09</v>
      </c>
      <c r="E67" s="21">
        <v>5798236</v>
      </c>
      <c r="F67" s="21">
        <v>5798236</v>
      </c>
      <c r="G67" s="22">
        <f t="shared" si="2"/>
        <v>5798237.0899999999</v>
      </c>
    </row>
    <row r="68" spans="1:7" x14ac:dyDescent="0.25">
      <c r="A68" s="20" t="s">
        <v>73</v>
      </c>
      <c r="B68" s="21">
        <v>9215535.9399999995</v>
      </c>
      <c r="C68" s="21">
        <v>0</v>
      </c>
      <c r="D68" s="22">
        <f t="shared" si="1"/>
        <v>9215535.9399999995</v>
      </c>
      <c r="E68" s="21">
        <v>4607767.93</v>
      </c>
      <c r="F68" s="21">
        <v>4607767.93</v>
      </c>
      <c r="G68" s="22">
        <f t="shared" si="2"/>
        <v>4607768.01</v>
      </c>
    </row>
    <row r="69" spans="1:7" x14ac:dyDescent="0.25">
      <c r="A69" s="20" t="s">
        <v>74</v>
      </c>
      <c r="B69" s="21">
        <v>13073293</v>
      </c>
      <c r="C69" s="21">
        <v>0</v>
      </c>
      <c r="D69" s="22">
        <f t="shared" si="1"/>
        <v>13073293</v>
      </c>
      <c r="E69" s="21">
        <v>6536646.4800000004</v>
      </c>
      <c r="F69" s="21">
        <v>6536646.4800000004</v>
      </c>
      <c r="G69" s="22">
        <f t="shared" si="2"/>
        <v>6536646.5199999996</v>
      </c>
    </row>
    <row r="70" spans="1:7" x14ac:dyDescent="0.25">
      <c r="A70" s="23" t="s">
        <v>75</v>
      </c>
      <c r="B70" s="24"/>
      <c r="C70" s="24"/>
      <c r="D70" s="24"/>
      <c r="E70" s="24"/>
      <c r="F70" s="24"/>
      <c r="G70" s="24"/>
    </row>
    <row r="71" spans="1:7" x14ac:dyDescent="0.25">
      <c r="A71" s="25" t="s">
        <v>76</v>
      </c>
      <c r="B71" s="26">
        <f>SUM(B72:B87)</f>
        <v>255601343.59999999</v>
      </c>
      <c r="C71" s="26">
        <f t="shared" ref="C71:G71" si="3">SUM(C72:C87)</f>
        <v>92861492.930000007</v>
      </c>
      <c r="D71" s="26">
        <f t="shared" si="3"/>
        <v>348462836.52999997</v>
      </c>
      <c r="E71" s="26">
        <f t="shared" si="3"/>
        <v>85696819.5</v>
      </c>
      <c r="F71" s="26">
        <f t="shared" si="3"/>
        <v>79741051.529999986</v>
      </c>
      <c r="G71" s="26">
        <f t="shared" si="3"/>
        <v>262766017.02999997</v>
      </c>
    </row>
    <row r="72" spans="1:7" x14ac:dyDescent="0.25">
      <c r="A72" s="20" t="s">
        <v>15</v>
      </c>
      <c r="B72" s="21">
        <v>0</v>
      </c>
      <c r="C72" s="21">
        <v>26800</v>
      </c>
      <c r="D72" s="22">
        <f t="shared" ref="D72:D86" si="4">B72+C72</f>
        <v>26800</v>
      </c>
      <c r="E72" s="21">
        <v>0</v>
      </c>
      <c r="F72" s="21">
        <v>0</v>
      </c>
      <c r="G72" s="22">
        <f t="shared" ref="G72:G86" si="5">D72-E72</f>
        <v>26800</v>
      </c>
    </row>
    <row r="73" spans="1:7" x14ac:dyDescent="0.25">
      <c r="A73" s="20" t="s">
        <v>36</v>
      </c>
      <c r="B73" s="21">
        <v>2000000</v>
      </c>
      <c r="C73" s="21">
        <v>0</v>
      </c>
      <c r="D73" s="22">
        <f t="shared" si="4"/>
        <v>2000000</v>
      </c>
      <c r="E73" s="21">
        <v>0</v>
      </c>
      <c r="F73" s="21">
        <v>0</v>
      </c>
      <c r="G73" s="22">
        <f t="shared" si="5"/>
        <v>2000000</v>
      </c>
    </row>
    <row r="74" spans="1:7" x14ac:dyDescent="0.25">
      <c r="A74" s="20" t="s">
        <v>38</v>
      </c>
      <c r="B74" s="21">
        <v>5650000</v>
      </c>
      <c r="C74" s="21">
        <v>0</v>
      </c>
      <c r="D74" s="22">
        <f t="shared" si="4"/>
        <v>5650000</v>
      </c>
      <c r="E74" s="21">
        <v>0</v>
      </c>
      <c r="F74" s="21">
        <v>0</v>
      </c>
      <c r="G74" s="22">
        <f t="shared" si="5"/>
        <v>5650000</v>
      </c>
    </row>
    <row r="75" spans="1:7" x14ac:dyDescent="0.25">
      <c r="A75" s="20" t="s">
        <v>39</v>
      </c>
      <c r="B75" s="21">
        <v>12925567.789999999</v>
      </c>
      <c r="C75" s="21">
        <v>5600684.5899999999</v>
      </c>
      <c r="D75" s="22">
        <f t="shared" si="4"/>
        <v>18526252.379999999</v>
      </c>
      <c r="E75" s="21">
        <v>7109612.8200000003</v>
      </c>
      <c r="F75" s="21">
        <v>4301707.4400000004</v>
      </c>
      <c r="G75" s="22">
        <f t="shared" si="5"/>
        <v>11416639.559999999</v>
      </c>
    </row>
    <row r="76" spans="1:7" x14ac:dyDescent="0.25">
      <c r="A76" s="20" t="s">
        <v>42</v>
      </c>
      <c r="B76" s="21">
        <v>49888294.560000002</v>
      </c>
      <c r="C76" s="21">
        <v>69562502.599999994</v>
      </c>
      <c r="D76" s="22">
        <f t="shared" si="4"/>
        <v>119450797.16</v>
      </c>
      <c r="E76" s="21">
        <v>0</v>
      </c>
      <c r="F76" s="21">
        <v>0</v>
      </c>
      <c r="G76" s="22">
        <f t="shared" si="5"/>
        <v>119450797.16</v>
      </c>
    </row>
    <row r="77" spans="1:7" x14ac:dyDescent="0.25">
      <c r="A77" s="20" t="s">
        <v>43</v>
      </c>
      <c r="B77" s="21">
        <v>0</v>
      </c>
      <c r="C77" s="21">
        <v>1435119.54</v>
      </c>
      <c r="D77" s="22">
        <f t="shared" si="4"/>
        <v>1435119.54</v>
      </c>
      <c r="E77" s="21">
        <v>0</v>
      </c>
      <c r="F77" s="21">
        <v>0</v>
      </c>
      <c r="G77" s="22">
        <f t="shared" si="5"/>
        <v>1435119.54</v>
      </c>
    </row>
    <row r="78" spans="1:7" x14ac:dyDescent="0.25">
      <c r="A78" s="20" t="s">
        <v>45</v>
      </c>
      <c r="B78" s="21">
        <v>9029862</v>
      </c>
      <c r="C78" s="21">
        <v>0</v>
      </c>
      <c r="D78" s="22">
        <f t="shared" si="4"/>
        <v>9029862</v>
      </c>
      <c r="E78" s="21">
        <v>2279699.2400000002</v>
      </c>
      <c r="F78" s="21">
        <v>2164842.11</v>
      </c>
      <c r="G78" s="22">
        <f t="shared" si="5"/>
        <v>6750162.7599999998</v>
      </c>
    </row>
    <row r="79" spans="1:7" x14ac:dyDescent="0.25">
      <c r="A79" s="20" t="s">
        <v>46</v>
      </c>
      <c r="B79" s="21">
        <v>1500000</v>
      </c>
      <c r="C79" s="21">
        <v>0</v>
      </c>
      <c r="D79" s="22">
        <f t="shared" si="4"/>
        <v>1500000</v>
      </c>
      <c r="E79" s="21">
        <v>0</v>
      </c>
      <c r="F79" s="21">
        <v>0</v>
      </c>
      <c r="G79" s="22">
        <f t="shared" si="5"/>
        <v>1500000</v>
      </c>
    </row>
    <row r="80" spans="1:7" x14ac:dyDescent="0.25">
      <c r="A80" s="20" t="s">
        <v>47</v>
      </c>
      <c r="B80" s="21">
        <v>170870351</v>
      </c>
      <c r="C80" s="21">
        <v>5124406.2</v>
      </c>
      <c r="D80" s="22">
        <f t="shared" si="4"/>
        <v>175994757.19999999</v>
      </c>
      <c r="E80" s="21">
        <v>73906581.930000007</v>
      </c>
      <c r="F80" s="21">
        <v>70873576.469999999</v>
      </c>
      <c r="G80" s="22">
        <f t="shared" si="5"/>
        <v>102088175.26999998</v>
      </c>
    </row>
    <row r="81" spans="1:7" x14ac:dyDescent="0.25">
      <c r="A81" s="20" t="s">
        <v>48</v>
      </c>
      <c r="B81" s="21">
        <v>0</v>
      </c>
      <c r="C81" s="21">
        <v>1095000</v>
      </c>
      <c r="D81" s="22">
        <f t="shared" si="4"/>
        <v>1095000</v>
      </c>
      <c r="E81" s="21">
        <v>932620.42</v>
      </c>
      <c r="F81" s="21">
        <v>932620.42</v>
      </c>
      <c r="G81" s="22">
        <f t="shared" si="5"/>
        <v>162379.57999999996</v>
      </c>
    </row>
    <row r="82" spans="1:7" x14ac:dyDescent="0.25">
      <c r="A82" s="20" t="s">
        <v>50</v>
      </c>
      <c r="B82" s="21">
        <v>0</v>
      </c>
      <c r="C82" s="21">
        <v>90000</v>
      </c>
      <c r="D82" s="22">
        <f t="shared" si="4"/>
        <v>90000</v>
      </c>
      <c r="E82" s="21">
        <v>0</v>
      </c>
      <c r="F82" s="21">
        <v>0</v>
      </c>
      <c r="G82" s="22">
        <f t="shared" si="5"/>
        <v>90000</v>
      </c>
    </row>
    <row r="83" spans="1:7" x14ac:dyDescent="0.25">
      <c r="A83" s="20" t="s">
        <v>54</v>
      </c>
      <c r="B83" s="21">
        <v>0</v>
      </c>
      <c r="C83" s="21">
        <v>1626980</v>
      </c>
      <c r="D83" s="22">
        <f t="shared" si="4"/>
        <v>1626980</v>
      </c>
      <c r="E83" s="21">
        <v>0</v>
      </c>
      <c r="F83" s="21">
        <v>0</v>
      </c>
      <c r="G83" s="22">
        <f t="shared" si="5"/>
        <v>1626980</v>
      </c>
    </row>
    <row r="84" spans="1:7" x14ac:dyDescent="0.25">
      <c r="A84" s="20" t="s">
        <v>57</v>
      </c>
      <c r="B84" s="21">
        <v>0</v>
      </c>
      <c r="C84" s="21">
        <v>8300000</v>
      </c>
      <c r="D84" s="22">
        <f t="shared" si="4"/>
        <v>8300000</v>
      </c>
      <c r="E84" s="21">
        <v>0</v>
      </c>
      <c r="F84" s="21">
        <v>0</v>
      </c>
      <c r="G84" s="22">
        <f t="shared" si="5"/>
        <v>8300000</v>
      </c>
    </row>
    <row r="85" spans="1:7" x14ac:dyDescent="0.25">
      <c r="A85" s="20" t="s">
        <v>60</v>
      </c>
      <c r="B85" s="21">
        <v>312000</v>
      </c>
      <c r="C85" s="21">
        <v>0</v>
      </c>
      <c r="D85" s="22">
        <f t="shared" si="4"/>
        <v>312000</v>
      </c>
      <c r="E85" s="21">
        <v>41109.99</v>
      </c>
      <c r="F85" s="21">
        <v>41109.99</v>
      </c>
      <c r="G85" s="22">
        <f t="shared" si="5"/>
        <v>270890.01</v>
      </c>
    </row>
    <row r="86" spans="1:7" x14ac:dyDescent="0.25">
      <c r="A86" s="20" t="s">
        <v>71</v>
      </c>
      <c r="B86" s="21">
        <v>3425268.25</v>
      </c>
      <c r="C86" s="21">
        <v>0</v>
      </c>
      <c r="D86" s="22">
        <f t="shared" si="4"/>
        <v>3425268.25</v>
      </c>
      <c r="E86" s="21">
        <v>1427195.1</v>
      </c>
      <c r="F86" s="21">
        <v>1427195.1</v>
      </c>
      <c r="G86" s="22">
        <f t="shared" si="5"/>
        <v>1998073.15</v>
      </c>
    </row>
    <row r="87" spans="1:7" x14ac:dyDescent="0.25">
      <c r="A87" s="23" t="s">
        <v>75</v>
      </c>
      <c r="B87" s="24"/>
      <c r="C87" s="24"/>
      <c r="D87" s="22"/>
      <c r="E87" s="22"/>
      <c r="F87" s="22"/>
      <c r="G87" s="22"/>
    </row>
    <row r="88" spans="1:7" x14ac:dyDescent="0.25">
      <c r="A88" s="25" t="s">
        <v>77</v>
      </c>
      <c r="B88" s="26">
        <f>B9+B71</f>
        <v>1013306528.7600001</v>
      </c>
      <c r="C88" s="26">
        <f t="shared" ref="C88:F88" si="6">C9+C71</f>
        <v>132750415.39000002</v>
      </c>
      <c r="D88" s="26">
        <f>B88+C88</f>
        <v>1146056944.1500001</v>
      </c>
      <c r="E88" s="26">
        <f t="shared" si="6"/>
        <v>384307241.18000007</v>
      </c>
      <c r="F88" s="26">
        <f t="shared" si="6"/>
        <v>369202179.19999999</v>
      </c>
      <c r="G88" s="26">
        <f>D88-E88</f>
        <v>761749702.97000003</v>
      </c>
    </row>
    <row r="89" spans="1:7" x14ac:dyDescent="0.25">
      <c r="A89" s="27"/>
      <c r="B89" s="28"/>
      <c r="C89" s="28"/>
      <c r="D89" s="28"/>
      <c r="E89" s="28"/>
      <c r="F89" s="28"/>
      <c r="G89" s="28"/>
    </row>
    <row r="90" spans="1:7" x14ac:dyDescent="0.25">
      <c r="A90" t="s">
        <v>78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2026-07-23T15:45:43Z</cp:lastPrinted>
  <dcterms:created xsi:type="dcterms:W3CDTF">2026-07-23T15:45:30Z</dcterms:created>
  <dcterms:modified xsi:type="dcterms:W3CDTF">2026-07-23T15:46:09Z</dcterms:modified>
</cp:coreProperties>
</file>