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dia Aguilar\Desktop\M13D_2603\"/>
    </mc:Choice>
  </mc:AlternateContent>
  <xr:revisionPtr revIDLastSave="0" documentId="13_ncr:1_{2B7E9AEE-F277-4AF0-9101-AF1A9136CD9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AA" sheetId="2" r:id="rId1"/>
  </sheets>
  <definedNames>
    <definedName name="_xlnm._FilterDatabase" localSheetId="0" hidden="1">EAA!$A$2:$F$21</definedName>
    <definedName name="_xlnm.Print_Area" localSheetId="0">EAA!$A$1:$F$41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1" i="2" s="1"/>
  <c r="E20" i="2"/>
  <c r="F20" i="2" s="1"/>
  <c r="E19" i="2"/>
  <c r="F19" i="2" s="1"/>
  <c r="E18" i="2"/>
  <c r="F18" i="2" s="1"/>
  <c r="E17" i="2"/>
  <c r="F17" i="2" s="1"/>
  <c r="E16" i="2"/>
  <c r="F16" i="2" s="1"/>
  <c r="E15" i="2"/>
  <c r="F15" i="2" s="1"/>
  <c r="E14" i="2"/>
  <c r="F14" i="2" s="1"/>
  <c r="E13" i="2"/>
  <c r="F13" i="2" s="1"/>
  <c r="D12" i="2"/>
  <c r="C12" i="2"/>
  <c r="B12" i="2"/>
  <c r="E11" i="2"/>
  <c r="F11" i="2" s="1"/>
  <c r="E10" i="2"/>
  <c r="F10" i="2" s="1"/>
  <c r="E9" i="2"/>
  <c r="F9" i="2" s="1"/>
  <c r="E8" i="2"/>
  <c r="F8" i="2" s="1"/>
  <c r="E7" i="2"/>
  <c r="F7" i="2" s="1"/>
  <c r="E6" i="2"/>
  <c r="F6" i="2" s="1"/>
  <c r="E5" i="2"/>
  <c r="F5" i="2" s="1"/>
  <c r="D4" i="2"/>
  <c r="C4" i="2"/>
  <c r="B4" i="2"/>
  <c r="D3" i="2" l="1"/>
  <c r="C3" i="2"/>
  <c r="B3" i="2"/>
  <c r="F12" i="2"/>
  <c r="E12" i="2"/>
  <c r="E4" i="2"/>
  <c r="F4" i="2"/>
  <c r="F3" i="2" l="1"/>
  <c r="E3" i="2"/>
</calcChain>
</file>

<file path=xl/sharedStrings.xml><?xml version="1.0" encoding="utf-8"?>
<sst xmlns="http://schemas.openxmlformats.org/spreadsheetml/2006/main" count="27" uniqueCount="27">
  <si>
    <t>ACTIVO</t>
  </si>
  <si>
    <t>Inventarios</t>
  </si>
  <si>
    <t>Almacenes</t>
  </si>
  <si>
    <t>Concepto</t>
  </si>
  <si>
    <t>Activo Circulante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</si>
  <si>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</si>
  <si>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</si>
  <si>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</si>
  <si>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</si>
  <si>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</si>
  <si>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</si>
  <si>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</si>
  <si>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</si>
  <si>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</si>
  <si>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</si>
  <si>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</si>
  <si>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</si>
  <si>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</si>
  <si>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</si>
  <si>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</si>
  <si>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</si>
  <si>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Cargos del Periodo</t>
  </si>
  <si>
    <t>Abonos del Periodo</t>
  </si>
  <si>
    <t>Saldo Final</t>
  </si>
  <si>
    <t>Bajo protesta de decir verdad declaramos que los Estados Financieros y sus notas, son razonablemente correctos y son responsabilidad del emisor.</t>
  </si>
  <si>
    <t>Variación del Periodo</t>
  </si>
  <si>
    <t>Sistema para el Desarrollo Integral de la Familia de Guanajuato, Gto.
Estado Analítico del Activo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</si>
</sst>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2">
    <xf numFmtId="0" fontId="0" fillId="0" borderId="0" xfId="0"/>
    <xf numFmtId="0" fontId="0" fillId="0" borderId="0" xfId="0" applyProtection="1">
      <protection locked="0"/>
    </xf>
    <xf numFmtId="4" fontId="2" fillId="2" borderId="4" xfId="8" applyNumberFormat="1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4" fontId="2" fillId="0" borderId="6" xfId="8" applyNumberFormat="1" applyFont="1" applyBorder="1" applyAlignment="1" applyProtection="1">
      <alignment vertical="top" wrapText="1"/>
      <protection locked="0"/>
    </xf>
    <xf numFmtId="4" fontId="2" fillId="0" borderId="7" xfId="8" applyNumberFormat="1" applyFont="1" applyBorder="1" applyAlignment="1" applyProtection="1">
      <alignment vertical="top" wrapText="1"/>
      <protection locked="0"/>
    </xf>
    <xf numFmtId="4" fontId="2" fillId="0" borderId="9" xfId="8" applyNumberFormat="1" applyFont="1" applyBorder="1" applyAlignment="1" applyProtection="1">
      <alignment vertical="top" wrapText="1"/>
      <protection locked="0"/>
    </xf>
    <xf numFmtId="4" fontId="2" fillId="0" borderId="10" xfId="8" applyNumberFormat="1" applyFont="1" applyBorder="1" applyAlignment="1" applyProtection="1">
      <alignment vertical="top" wrapText="1"/>
      <protection locked="0"/>
    </xf>
    <xf numFmtId="4" fontId="3" fillId="0" borderId="9" xfId="8" applyNumberFormat="1" applyFont="1" applyBorder="1" applyAlignment="1" applyProtection="1">
      <alignment vertical="top" wrapText="1"/>
      <protection locked="0"/>
    </xf>
    <xf numFmtId="4" fontId="3" fillId="0" borderId="10" xfId="8" applyNumberFormat="1" applyFont="1" applyBorder="1" applyAlignment="1" applyProtection="1">
      <alignment vertical="top" wrapText="1"/>
      <protection locked="0"/>
    </xf>
    <xf numFmtId="4" fontId="3" fillId="0" borderId="9" xfId="8" applyNumberFormat="1" applyFont="1" applyBorder="1" applyAlignment="1" applyProtection="1">
      <alignment wrapText="1"/>
      <protection locked="0"/>
    </xf>
    <xf numFmtId="4" fontId="3" fillId="0" borderId="10" xfId="8" applyNumberFormat="1" applyFont="1" applyBorder="1" applyAlignment="1" applyProtection="1">
      <alignment wrapText="1"/>
      <protection locked="0"/>
    </xf>
    <xf numFmtId="4" fontId="3" fillId="0" borderId="12" xfId="8" applyNumberFormat="1" applyFont="1" applyBorder="1" applyAlignment="1" applyProtection="1">
      <alignment vertical="top" wrapText="1"/>
      <protection locked="0"/>
    </xf>
    <xf numFmtId="4" fontId="3" fillId="0" borderId="13" xfId="8" applyNumberFormat="1" applyFont="1" applyBorder="1" applyAlignment="1" applyProtection="1">
      <alignment vertical="top" wrapText="1"/>
      <protection locked="0"/>
    </xf>
    <xf numFmtId="0" fontId="2" fillId="0" borderId="5" xfId="8" applyFont="1" applyBorder="1" applyAlignment="1">
      <alignment horizontal="left" vertical="top" indent="1"/>
    </xf>
    <xf numFmtId="0" fontId="2" fillId="0" borderId="8" xfId="8" applyFont="1" applyBorder="1" applyAlignment="1">
      <alignment horizontal="left" vertical="top" indent="2"/>
    </xf>
    <xf numFmtId="0" fontId="3" fillId="0" borderId="8" xfId="8" applyFont="1" applyBorder="1" applyAlignment="1">
      <alignment horizontal="left" vertical="top" indent="2"/>
    </xf>
    <xf numFmtId="0" fontId="3" fillId="0" borderId="11" xfId="8" applyFont="1" applyBorder="1" applyAlignment="1">
      <alignment horizontal="left" vertical="top" indent="2"/>
    </xf>
    <xf numFmtId="0" fontId="1" fillId="0" borderId="0" xfId="8" applyAlignment="1" applyProtection="1">
      <alignment vertical="top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36</xdr:row>
      <xdr:rowOff>53975</xdr:rowOff>
    </xdr:from>
    <xdr:to>
      <xdr:col>5</xdr:col>
      <xdr:colOff>610659</xdr:colOff>
      <xdr:row>40</xdr:row>
      <xdr:rowOff>85690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1C5682-8E4E-3A57-3E0E-5C2259C344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178" r="2502"/>
        <a:stretch/>
      </xdr:blipFill>
      <xdr:spPr>
        <a:xfrm>
          <a:off x="685800" y="6626225"/>
          <a:ext cx="8449734" cy="5270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showGridLines="0" tabSelected="1" zoomScaleNormal="100" workbookViewId="0">
      <selection activeCell="I14" sqref="I14"/>
    </sheetView>
  </sheetViews>
  <sheetFormatPr baseColWidth="10" defaultColWidth="12" defaultRowHeight="10" x14ac:dyDescent="0.2"/>
  <cols>
    <col min="1" max="1" width="65.77734375" style="1" customWidth="1"/>
    <col min="2" max="6" width="20.77734375" style="1" customWidth="1"/>
    <col min="7" max="16384" width="12" style="1"/>
  </cols>
  <sheetData>
    <row r="1" spans="1:6" ht="53.5" customHeight="1" x14ac:dyDescent="0.2">
      <c r="A1" s="19" t="s">
        <v>26</v>
      </c>
      <c r="B1" s="20"/>
      <c r="C1" s="20"/>
      <c r="D1" s="20"/>
      <c r="E1" s="20"/>
      <c r="F1" s="21"/>
    </row>
    <row r="2" spans="1:6" ht="16" customHeight="1" x14ac:dyDescent="0.2">
      <c r="A2" s="3" t="s">
        <v>3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25</v>
      </c>
    </row>
    <row r="3" spans="1:6" ht="16" customHeight="1" x14ac:dyDescent="0.2">
      <c r="A3" s="14" t="s">
        <v>0</v>
      </c>
      <c r="B3" s="4">
        <f>B4+B12</f>
        <v>31840834.620000005</v>
      </c>
      <c r="C3" s="4">
        <f t="shared" ref="C3:F3" si="0">C4+C12</f>
        <v>113133862.93000002</v>
      </c>
      <c r="D3" s="4">
        <f t="shared" si="0"/>
        <v>114405292.33000001</v>
      </c>
      <c r="E3" s="4">
        <f t="shared" si="0"/>
        <v>30569405.22000001</v>
      </c>
      <c r="F3" s="5">
        <f t="shared" si="0"/>
        <v>-1271429.3999999915</v>
      </c>
    </row>
    <row r="4" spans="1:6" ht="16" customHeight="1" x14ac:dyDescent="0.2">
      <c r="A4" s="15" t="s">
        <v>4</v>
      </c>
      <c r="B4" s="6">
        <f>SUM(B5:B11)</f>
        <v>21997442.790000003</v>
      </c>
      <c r="C4" s="6">
        <f>SUM(C5:C11)</f>
        <v>109266175.78000002</v>
      </c>
      <c r="D4" s="6">
        <f>SUM(D5:D11)</f>
        <v>111978147.15000001</v>
      </c>
      <c r="E4" s="6">
        <f>SUM(E5:E11)</f>
        <v>19285471.420000009</v>
      </c>
      <c r="F4" s="7">
        <f>SUM(F5:F11)</f>
        <v>-2711971.3699999917</v>
      </c>
    </row>
    <row r="5" spans="1:6" ht="16" customHeight="1" x14ac:dyDescent="0.2">
      <c r="A5" s="16" t="s">
        <v>5</v>
      </c>
      <c r="B5" s="8">
        <v>21688477.370000001</v>
      </c>
      <c r="C5" s="8">
        <v>58514744.920000002</v>
      </c>
      <c r="D5" s="8">
        <v>61156814.140000001</v>
      </c>
      <c r="E5" s="8">
        <f>B5+C5-D5</f>
        <v>19046408.150000006</v>
      </c>
      <c r="F5" s="9">
        <f t="shared" ref="F5:F11" si="1">E5-B5</f>
        <v>-2642069.2199999951</v>
      </c>
    </row>
    <row r="6" spans="1:6" ht="16" customHeight="1" x14ac:dyDescent="0.2">
      <c r="A6" s="16" t="s">
        <v>6</v>
      </c>
      <c r="B6" s="8">
        <v>696</v>
      </c>
      <c r="C6" s="8">
        <v>49426891.07</v>
      </c>
      <c r="D6" s="8">
        <v>49359418.049999997</v>
      </c>
      <c r="E6" s="8">
        <f t="shared" ref="E6:E11" si="2">B6+C6-D6</f>
        <v>68169.020000003278</v>
      </c>
      <c r="F6" s="9">
        <f t="shared" si="1"/>
        <v>67473.020000003278</v>
      </c>
    </row>
    <row r="7" spans="1:6" ht="16" customHeight="1" x14ac:dyDescent="0.2">
      <c r="A7" s="16" t="s">
        <v>7</v>
      </c>
      <c r="B7" s="8">
        <v>0</v>
      </c>
      <c r="C7" s="8">
        <v>43130.2</v>
      </c>
      <c r="D7" s="8">
        <v>43130.2</v>
      </c>
      <c r="E7" s="8">
        <f t="shared" si="2"/>
        <v>0</v>
      </c>
      <c r="F7" s="9">
        <f t="shared" si="1"/>
        <v>0</v>
      </c>
    </row>
    <row r="8" spans="1:6" ht="16" customHeight="1" x14ac:dyDescent="0.2">
      <c r="A8" s="16" t="s">
        <v>1</v>
      </c>
      <c r="B8" s="8">
        <v>308269.42</v>
      </c>
      <c r="C8" s="8">
        <v>1079953.5900000001</v>
      </c>
      <c r="D8" s="8">
        <v>1217328.76</v>
      </c>
      <c r="E8" s="8">
        <f t="shared" si="2"/>
        <v>170894.25</v>
      </c>
      <c r="F8" s="9">
        <f t="shared" si="1"/>
        <v>-137375.16999999998</v>
      </c>
    </row>
    <row r="9" spans="1:6" ht="16" customHeight="1" x14ac:dyDescent="0.2">
      <c r="A9" s="16" t="s">
        <v>2</v>
      </c>
      <c r="B9" s="8">
        <v>0</v>
      </c>
      <c r="C9" s="8">
        <v>201456</v>
      </c>
      <c r="D9" s="8">
        <v>201456</v>
      </c>
      <c r="E9" s="8">
        <f t="shared" si="2"/>
        <v>0</v>
      </c>
      <c r="F9" s="9">
        <f t="shared" si="1"/>
        <v>0</v>
      </c>
    </row>
    <row r="10" spans="1:6" ht="16" customHeight="1" x14ac:dyDescent="0.2">
      <c r="A10" s="16" t="s">
        <v>8</v>
      </c>
      <c r="B10" s="8">
        <v>0</v>
      </c>
      <c r="C10" s="8">
        <v>0</v>
      </c>
      <c r="D10" s="8">
        <v>0</v>
      </c>
      <c r="E10" s="8">
        <f t="shared" si="2"/>
        <v>0</v>
      </c>
      <c r="F10" s="9">
        <f t="shared" si="1"/>
        <v>0</v>
      </c>
    </row>
    <row r="11" spans="1:6" ht="16" customHeight="1" x14ac:dyDescent="0.2">
      <c r="A11" s="16" t="s">
        <v>9</v>
      </c>
      <c r="B11" s="8">
        <v>0</v>
      </c>
      <c r="C11" s="8">
        <v>0</v>
      </c>
      <c r="D11" s="8">
        <v>0</v>
      </c>
      <c r="E11" s="8">
        <f t="shared" si="2"/>
        <v>0</v>
      </c>
      <c r="F11" s="9">
        <f t="shared" si="1"/>
        <v>0</v>
      </c>
    </row>
    <row r="12" spans="1:6" ht="16" customHeight="1" x14ac:dyDescent="0.2">
      <c r="A12" s="15" t="s">
        <v>10</v>
      </c>
      <c r="B12" s="6">
        <f>SUM(B13:B21)</f>
        <v>9843391.8300000019</v>
      </c>
      <c r="C12" s="6">
        <f>SUM(C13:C21)</f>
        <v>3867687.15</v>
      </c>
      <c r="D12" s="6">
        <f>SUM(D13:D21)</f>
        <v>2427145.1800000002</v>
      </c>
      <c r="E12" s="6">
        <f>SUM(E13:E21)</f>
        <v>11283933.800000001</v>
      </c>
      <c r="F12" s="7">
        <f>SUM(F13:F21)</f>
        <v>1440541.9700000002</v>
      </c>
    </row>
    <row r="13" spans="1:6" ht="16" customHeight="1" x14ac:dyDescent="0.2">
      <c r="A13" s="16" t="s">
        <v>11</v>
      </c>
      <c r="B13" s="8">
        <v>0</v>
      </c>
      <c r="C13" s="8">
        <v>0</v>
      </c>
      <c r="D13" s="8">
        <v>0</v>
      </c>
      <c r="E13" s="8">
        <f>B13+C13-D13</f>
        <v>0</v>
      </c>
      <c r="F13" s="9">
        <f t="shared" ref="F13:F21" si="3">E13-B13</f>
        <v>0</v>
      </c>
    </row>
    <row r="14" spans="1:6" ht="16" customHeight="1" x14ac:dyDescent="0.2">
      <c r="A14" s="16" t="s">
        <v>12</v>
      </c>
      <c r="B14" s="10">
        <v>0</v>
      </c>
      <c r="C14" s="10">
        <v>0</v>
      </c>
      <c r="D14" s="10">
        <v>0</v>
      </c>
      <c r="E14" s="10">
        <f t="shared" ref="E14:E21" si="4">B14+C14-D14</f>
        <v>0</v>
      </c>
      <c r="F14" s="11">
        <f t="shared" si="3"/>
        <v>0</v>
      </c>
    </row>
    <row r="15" spans="1:6" ht="16" customHeight="1" x14ac:dyDescent="0.2">
      <c r="A15" s="16" t="s">
        <v>13</v>
      </c>
      <c r="B15" s="10">
        <v>6123718.7999999998</v>
      </c>
      <c r="C15" s="10">
        <v>0</v>
      </c>
      <c r="D15" s="10">
        <v>0</v>
      </c>
      <c r="E15" s="10">
        <f t="shared" si="4"/>
        <v>6123718.7999999998</v>
      </c>
      <c r="F15" s="11">
        <f t="shared" si="3"/>
        <v>0</v>
      </c>
    </row>
    <row r="16" spans="1:6" ht="16" customHeight="1" x14ac:dyDescent="0.2">
      <c r="A16" s="16" t="s">
        <v>14</v>
      </c>
      <c r="B16" s="8">
        <v>7911007.9800000004</v>
      </c>
      <c r="C16" s="8">
        <v>2793798</v>
      </c>
      <c r="D16" s="8">
        <v>1500324.34</v>
      </c>
      <c r="E16" s="8">
        <f t="shared" si="4"/>
        <v>9204481.6400000006</v>
      </c>
      <c r="F16" s="9">
        <f t="shared" si="3"/>
        <v>1293473.6600000001</v>
      </c>
    </row>
    <row r="17" spans="1:6" ht="16" customHeight="1" x14ac:dyDescent="0.2">
      <c r="A17" s="16" t="s">
        <v>15</v>
      </c>
      <c r="B17" s="8">
        <v>0</v>
      </c>
      <c r="C17" s="8">
        <v>0</v>
      </c>
      <c r="D17" s="8">
        <v>0</v>
      </c>
      <c r="E17" s="8">
        <f t="shared" si="4"/>
        <v>0</v>
      </c>
      <c r="F17" s="9">
        <f t="shared" si="3"/>
        <v>0</v>
      </c>
    </row>
    <row r="18" spans="1:6" ht="16" customHeight="1" x14ac:dyDescent="0.2">
      <c r="A18" s="16" t="s">
        <v>16</v>
      </c>
      <c r="B18" s="8">
        <v>-6530093.2199999997</v>
      </c>
      <c r="C18" s="8">
        <v>102560.01</v>
      </c>
      <c r="D18" s="8">
        <v>926820.84</v>
      </c>
      <c r="E18" s="8">
        <f t="shared" si="4"/>
        <v>-7354354.0499999998</v>
      </c>
      <c r="F18" s="9">
        <f t="shared" si="3"/>
        <v>-824260.83000000007</v>
      </c>
    </row>
    <row r="19" spans="1:6" ht="16" customHeight="1" x14ac:dyDescent="0.2">
      <c r="A19" s="16" t="s">
        <v>17</v>
      </c>
      <c r="B19" s="8">
        <v>2338758.27</v>
      </c>
      <c r="C19" s="8">
        <v>971329.14</v>
      </c>
      <c r="D19" s="8">
        <v>0</v>
      </c>
      <c r="E19" s="8">
        <f t="shared" si="4"/>
        <v>3310087.41</v>
      </c>
      <c r="F19" s="9">
        <f t="shared" si="3"/>
        <v>971329.14000000013</v>
      </c>
    </row>
    <row r="20" spans="1:6" ht="16" customHeight="1" x14ac:dyDescent="0.2">
      <c r="A20" s="16" t="s">
        <v>18</v>
      </c>
      <c r="B20" s="8">
        <v>0</v>
      </c>
      <c r="C20" s="8">
        <v>0</v>
      </c>
      <c r="D20" s="8">
        <v>0</v>
      </c>
      <c r="E20" s="8">
        <f t="shared" si="4"/>
        <v>0</v>
      </c>
      <c r="F20" s="9">
        <f t="shared" si="3"/>
        <v>0</v>
      </c>
    </row>
    <row r="21" spans="1:6" ht="16" customHeight="1" x14ac:dyDescent="0.2">
      <c r="A21" s="17" t="s">
        <v>19</v>
      </c>
      <c r="B21" s="12">
        <v>0</v>
      </c>
      <c r="C21" s="12">
        <v>0</v>
      </c>
      <c r="D21" s="12">
        <v>0</v>
      </c>
      <c r="E21" s="12">
        <f t="shared" si="4"/>
        <v>0</v>
      </c>
      <c r="F21" s="13">
        <f t="shared" si="3"/>
        <v>0</v>
      </c>
    </row>
    <row r="23" spans="1:6" ht="12.5" x14ac:dyDescent="0.2">
      <c r="A23" s="18" t="s">
        <v>24</v>
      </c>
    </row>
  </sheetData>
  <sheetProtection formatCells="0" formatColumns="0" formatRows="0" autoFilter="0"/>
  <mergeCells count="1">
    <mergeCell ref="A1:F1"/>
  </mergeCells>
  <printOptions horizontalCentered="1"/>
  <pageMargins left="0.39370078740157483" right="0.39370078740157483" top="0.59055118110236227" bottom="0.39370078740157483" header="0.31496062992125984" footer="0.31496062992125984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9975A6E-67DC-48ED-89E1-88A2BA5B54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923DD1-1011-4BD6-A599-A03DCF5595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5CE3260-E938-4519-B043-9EF89CF0BA1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Aguilar Oviedo</cp:lastModifiedBy>
  <cp:lastPrinted>2026-10-19T16:45:06Z</cp:lastPrinted>
  <dcterms:created xsi:type="dcterms:W3CDTF">2014-02-09T04:04:15Z</dcterms:created>
  <dcterms:modified xsi:type="dcterms:W3CDTF">2026-10-19T16:45:30Z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