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E17E9DE1-1088-4353-9C08-02F691478241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<sst xmlns="http://schemas.openxmlformats.org/spreadsheetml/2006/main" count="83" uniqueCount="83">
  <si>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</si>
  <si>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</si>
  <si>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</si>
  <si>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</si>
  <si>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</si>
  <si>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</si>
  <si>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</si>
  <si>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</si>
  <si>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</si>
  <si>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</si>
  <si>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</si>
  <si>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</si>
  <si>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</si>
  <si>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</si>
  <si>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</si>
  <si>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</si>
  <si>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</si>
  <si>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</si>
  <si>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</si>
  <si>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</si>
  <si>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</si>
  <si>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</si>
  <si>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</si>
  <si>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</si>
  <si>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</si>
  <si>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</si>
  <si>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</si>
  <si>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</si>
  <si>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</si>
  <si>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</si>
  <si>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</si>
  <si>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</si>
  <si>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</si>
  <si>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</si>
  <si>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</si>
  <si>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</si>
  <si>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</si>
  <si>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</si>
  <si>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</si>
  <si>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</si>
  <si>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</si>
  <si>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</si>
  <si>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</si>
  <si>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</si>
  <si>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</si>
  <si>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</si>
  <si>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</si>
  <si>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</si>
  <si>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</si>
  <si>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</si>
  <si>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</si>
  <si>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</si>
  <si>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</si>
  <si>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</si>
  <si>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</si>
  <si>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</si>
  <si>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</si>
  <si>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</si>
  <si>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</si>
  <si>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</si>
  <si>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</si>
  <si>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</si>
  <si>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</si>
  <si>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</si>
  <si>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</si>
  <si>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</si>
  <si>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</si>
  <si>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</si>
  <si>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</si>
  <si>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</si>
  <si>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</si>
  <si>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</si>
  <si>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</si>
  <si>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</si>
  <si>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</si>
  <si>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</si>
  <si>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</si>
  <si>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</si>
  <si>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</si>
  <si>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</si>
  <si>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</si>
  <si>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</si>
  <si>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Instituto Municipal para la Atención Integral de las Mujeres (IMAIM) del Municipio de Guanajuato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</si>
</sst>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showGridLines="0" tabSelected="1" workbookViewId="0">
      <selection activeCell="J76" sqref="J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17" t="s">
        <v>82</v>
      </c>
      <c r="B1" s="17"/>
      <c r="C1" s="17"/>
      <c r="D1" s="17"/>
      <c r="E1" s="17"/>
      <c r="F1" s="17"/>
      <c r="G1" s="18"/>
    </row>
    <row r="2" spans="1:8" x14ac:dyDescent="0.2">
      <c r="A2" s="11"/>
      <c r="B2" s="21" t="s">
        <v>14</v>
      </c>
      <c r="C2" s="17"/>
      <c r="D2" s="17"/>
      <c r="E2" s="17"/>
      <c r="F2" s="18"/>
      <c r="G2" s="19" t="s">
        <v>13</v>
      </c>
    </row>
    <row r="3" spans="1:8" ht="24.9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20"/>
    </row>
    <row r="4" spans="1:8" x14ac:dyDescent="0.2">
      <c r="A4" s="6" t="s">
        <v>15</v>
      </c>
      <c r="B4" s="15">
        <f>SUM(B5:B11)</f>
        <v>4657158.5999999996</v>
      </c>
      <c r="C4" s="15">
        <f>SUM(C5:C11)</f>
        <v>0</v>
      </c>
      <c r="D4" s="15">
        <f>B4+C4</f>
        <v>4657158.5999999996</v>
      </c>
      <c r="E4" s="15">
        <f>SUM(E5:E11)</f>
        <v>2284206.1</v>
      </c>
      <c r="F4" s="15">
        <f>SUM(F5:F11)</f>
        <v>2284206.1</v>
      </c>
      <c r="G4" s="15">
        <f>D4-E4</f>
        <v>2372952.4999999995</v>
      </c>
    </row>
    <row r="5" spans="1:8" x14ac:dyDescent="0.2">
      <c r="A5" s="8" t="s">
        <v>19</v>
      </c>
      <c r="B5" s="12">
        <v>0</v>
      </c>
      <c r="C5" s="12">
        <v>0</v>
      </c>
      <c r="D5" s="12">
        <f t="shared" ref="D5:D68" si="0">B5+C5</f>
        <v>0</v>
      </c>
      <c r="E5" s="12">
        <v>0</v>
      </c>
      <c r="F5" s="12">
        <v>0</v>
      </c>
      <c r="G5" s="12">
        <f t="shared" ref="G5:G68" si="1">D5-E5</f>
        <v>0</v>
      </c>
      <c r="H5" s="4">
        <v>1100</v>
      </c>
    </row>
    <row r="6" spans="1:8" x14ac:dyDescent="0.2">
      <c r="A6" s="8" t="s">
        <v>20</v>
      </c>
      <c r="B6" s="12">
        <v>4657158.5999999996</v>
      </c>
      <c r="C6" s="12">
        <v>0</v>
      </c>
      <c r="D6" s="12">
        <f t="shared" si="0"/>
        <v>4657158.5999999996</v>
      </c>
      <c r="E6" s="12">
        <v>2284206.1</v>
      </c>
      <c r="F6" s="12">
        <v>2284206.1</v>
      </c>
      <c r="G6" s="12">
        <f t="shared" si="1"/>
        <v>2372952.4999999995</v>
      </c>
      <c r="H6" s="4">
        <v>1200</v>
      </c>
    </row>
    <row r="7" spans="1:8" x14ac:dyDescent="0.2">
      <c r="A7" s="8" t="s">
        <v>21</v>
      </c>
      <c r="B7" s="12">
        <v>0</v>
      </c>
      <c r="C7" s="12">
        <v>0</v>
      </c>
      <c r="D7" s="12">
        <f t="shared" si="0"/>
        <v>0</v>
      </c>
      <c r="E7" s="12">
        <v>0</v>
      </c>
      <c r="F7" s="12">
        <v>0</v>
      </c>
      <c r="G7" s="12">
        <f t="shared" si="1"/>
        <v>0</v>
      </c>
      <c r="H7" s="4">
        <v>1300</v>
      </c>
    </row>
    <row r="8" spans="1:8" x14ac:dyDescent="0.2">
      <c r="A8" s="8" t="s">
        <v>1</v>
      </c>
      <c r="B8" s="12">
        <v>0</v>
      </c>
      <c r="C8" s="12">
        <v>0</v>
      </c>
      <c r="D8" s="12">
        <f t="shared" si="0"/>
        <v>0</v>
      </c>
      <c r="E8" s="12">
        <v>0</v>
      </c>
      <c r="F8" s="12">
        <v>0</v>
      </c>
      <c r="G8" s="12">
        <f t="shared" si="1"/>
        <v>0</v>
      </c>
      <c r="H8" s="4">
        <v>1400</v>
      </c>
    </row>
    <row r="9" spans="1:8" x14ac:dyDescent="0.2">
      <c r="A9" s="8" t="s">
        <v>22</v>
      </c>
      <c r="B9" s="12">
        <v>0</v>
      </c>
      <c r="C9" s="12">
        <v>0</v>
      </c>
      <c r="D9" s="12">
        <f t="shared" si="0"/>
        <v>0</v>
      </c>
      <c r="E9" s="12">
        <v>0</v>
      </c>
      <c r="F9" s="12">
        <v>0</v>
      </c>
      <c r="G9" s="12">
        <f t="shared" si="1"/>
        <v>0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  <c r="H11" s="4">
        <v>1700</v>
      </c>
    </row>
    <row r="12" spans="1:8" x14ac:dyDescent="0.2">
      <c r="A12" s="6" t="s">
        <v>74</v>
      </c>
      <c r="B12" s="16">
        <f>SUM(B13:B21)</f>
        <v>461285.63999999996</v>
      </c>
      <c r="C12" s="16">
        <f>SUM(C13:C21)</f>
        <v>-87000</v>
      </c>
      <c r="D12" s="16">
        <f t="shared" si="0"/>
        <v>374285.63999999996</v>
      </c>
      <c r="E12" s="16">
        <f>SUM(E13:E21)</f>
        <v>158401.40000000002</v>
      </c>
      <c r="F12" s="16">
        <f>SUM(F13:F21)</f>
        <v>148291.68</v>
      </c>
      <c r="G12" s="16">
        <f t="shared" si="1"/>
        <v>215884.23999999993</v>
      </c>
      <c r="H12" s="7">
        <v>0</v>
      </c>
    </row>
    <row r="13" spans="1:8" x14ac:dyDescent="0.2">
      <c r="A13" s="8" t="s">
        <v>24</v>
      </c>
      <c r="B13" s="12">
        <v>180900</v>
      </c>
      <c r="C13" s="12">
        <v>-20000</v>
      </c>
      <c r="D13" s="12">
        <f t="shared" si="0"/>
        <v>160900</v>
      </c>
      <c r="E13" s="12">
        <v>96407.8</v>
      </c>
      <c r="F13" s="12">
        <v>93686.78</v>
      </c>
      <c r="G13" s="12">
        <f t="shared" si="1"/>
        <v>64492.2</v>
      </c>
      <c r="H13" s="4">
        <v>2100</v>
      </c>
    </row>
    <row r="14" spans="1:8" x14ac:dyDescent="0.2">
      <c r="A14" s="8" t="s">
        <v>25</v>
      </c>
      <c r="B14" s="12">
        <v>113982.86</v>
      </c>
      <c r="C14" s="12">
        <v>-37000</v>
      </c>
      <c r="D14" s="12">
        <f t="shared" si="0"/>
        <v>76982.86</v>
      </c>
      <c r="E14" s="12">
        <v>14867.7</v>
      </c>
      <c r="F14" s="12">
        <v>14519.7</v>
      </c>
      <c r="G14" s="12">
        <f t="shared" si="1"/>
        <v>62115.16</v>
      </c>
      <c r="H14" s="4">
        <v>2200</v>
      </c>
    </row>
    <row r="15" spans="1:8" x14ac:dyDescent="0.2">
      <c r="A15" s="8" t="s">
        <v>26</v>
      </c>
      <c r="B15" s="12">
        <v>0</v>
      </c>
      <c r="C15" s="12">
        <v>0</v>
      </c>
      <c r="D15" s="12">
        <f t="shared" si="0"/>
        <v>0</v>
      </c>
      <c r="E15" s="12">
        <v>0</v>
      </c>
      <c r="F15" s="12">
        <v>0</v>
      </c>
      <c r="G15" s="12">
        <f t="shared" si="1"/>
        <v>0</v>
      </c>
      <c r="H15" s="4">
        <v>2300</v>
      </c>
    </row>
    <row r="16" spans="1:8" x14ac:dyDescent="0.2">
      <c r="A16" s="8" t="s">
        <v>27</v>
      </c>
      <c r="B16" s="12">
        <v>800</v>
      </c>
      <c r="C16" s="12">
        <v>0</v>
      </c>
      <c r="D16" s="12">
        <f t="shared" si="0"/>
        <v>800</v>
      </c>
      <c r="E16" s="12">
        <v>703.49</v>
      </c>
      <c r="F16" s="12">
        <v>703.49</v>
      </c>
      <c r="G16" s="12">
        <f t="shared" si="1"/>
        <v>96.509999999999991</v>
      </c>
      <c r="H16" s="4">
        <v>2400</v>
      </c>
    </row>
    <row r="17" spans="1:8" x14ac:dyDescent="0.2">
      <c r="A17" s="8" t="s">
        <v>28</v>
      </c>
      <c r="B17" s="12">
        <v>1100</v>
      </c>
      <c r="C17" s="12">
        <v>0</v>
      </c>
      <c r="D17" s="12">
        <f t="shared" si="0"/>
        <v>1100</v>
      </c>
      <c r="E17" s="12">
        <v>0</v>
      </c>
      <c r="F17" s="12">
        <v>0</v>
      </c>
      <c r="G17" s="12">
        <f t="shared" si="1"/>
        <v>1100</v>
      </c>
      <c r="H17" s="4">
        <v>2500</v>
      </c>
    </row>
    <row r="18" spans="1:8" x14ac:dyDescent="0.2">
      <c r="A18" s="8" t="s">
        <v>29</v>
      </c>
      <c r="B18" s="12">
        <v>149769.60000000001</v>
      </c>
      <c r="C18" s="12">
        <v>-30000</v>
      </c>
      <c r="D18" s="12">
        <f t="shared" si="0"/>
        <v>119769.60000000001</v>
      </c>
      <c r="E18" s="12">
        <v>45443.34</v>
      </c>
      <c r="F18" s="12">
        <v>38402.639999999999</v>
      </c>
      <c r="G18" s="12">
        <f t="shared" si="1"/>
        <v>74326.260000000009</v>
      </c>
      <c r="H18" s="4">
        <v>2600</v>
      </c>
    </row>
    <row r="19" spans="1:8" x14ac:dyDescent="0.2">
      <c r="A19" s="8" t="s">
        <v>30</v>
      </c>
      <c r="B19" s="12">
        <v>0</v>
      </c>
      <c r="C19" s="12">
        <v>0</v>
      </c>
      <c r="D19" s="12">
        <f t="shared" si="0"/>
        <v>0</v>
      </c>
      <c r="E19" s="12">
        <v>0</v>
      </c>
      <c r="F19" s="12">
        <v>0</v>
      </c>
      <c r="G19" s="12">
        <f t="shared" si="1"/>
        <v>0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14733.18</v>
      </c>
      <c r="C21" s="12">
        <v>0</v>
      </c>
      <c r="D21" s="12">
        <f t="shared" si="0"/>
        <v>14733.18</v>
      </c>
      <c r="E21" s="12">
        <v>979.07</v>
      </c>
      <c r="F21" s="12">
        <v>979.07</v>
      </c>
      <c r="G21" s="12">
        <f t="shared" si="1"/>
        <v>13754.11</v>
      </c>
      <c r="H21" s="4">
        <v>2900</v>
      </c>
    </row>
    <row r="22" spans="1:8" x14ac:dyDescent="0.2">
      <c r="A22" s="6" t="s">
        <v>16</v>
      </c>
      <c r="B22" s="16">
        <f>SUM(B23:B31)</f>
        <v>2704848.76</v>
      </c>
      <c r="C22" s="16">
        <f>SUM(C23:C31)</f>
        <v>87000</v>
      </c>
      <c r="D22" s="16">
        <f t="shared" si="0"/>
        <v>2791848.76</v>
      </c>
      <c r="E22" s="16">
        <f>SUM(E23:E31)</f>
        <v>971196.91</v>
      </c>
      <c r="F22" s="16">
        <f>SUM(F23:F31)</f>
        <v>923735.7100000002</v>
      </c>
      <c r="G22" s="16">
        <f t="shared" si="1"/>
        <v>1820651.8499999996</v>
      </c>
      <c r="H22" s="7">
        <v>0</v>
      </c>
    </row>
    <row r="23" spans="1:8" x14ac:dyDescent="0.2">
      <c r="A23" s="8" t="s">
        <v>33</v>
      </c>
      <c r="B23" s="12">
        <v>33264</v>
      </c>
      <c r="C23" s="12">
        <v>0</v>
      </c>
      <c r="D23" s="12">
        <f t="shared" si="0"/>
        <v>33264</v>
      </c>
      <c r="E23" s="12">
        <v>11517</v>
      </c>
      <c r="F23" s="12">
        <v>11517</v>
      </c>
      <c r="G23" s="12">
        <f t="shared" si="1"/>
        <v>21747</v>
      </c>
      <c r="H23" s="4">
        <v>3100</v>
      </c>
    </row>
    <row r="24" spans="1:8" x14ac:dyDescent="0.2">
      <c r="A24" s="8" t="s">
        <v>34</v>
      </c>
      <c r="B24" s="12">
        <v>368700</v>
      </c>
      <c r="C24" s="12">
        <v>188500</v>
      </c>
      <c r="D24" s="12">
        <f t="shared" si="0"/>
        <v>557200</v>
      </c>
      <c r="E24" s="12">
        <v>170255.52</v>
      </c>
      <c r="F24" s="12">
        <v>170255.52</v>
      </c>
      <c r="G24" s="12">
        <f t="shared" si="1"/>
        <v>386944.48</v>
      </c>
      <c r="H24" s="4">
        <v>3200</v>
      </c>
    </row>
    <row r="25" spans="1:8" x14ac:dyDescent="0.2">
      <c r="A25" s="8" t="s">
        <v>35</v>
      </c>
      <c r="B25" s="12">
        <v>1784000</v>
      </c>
      <c r="C25" s="12">
        <v>-243000</v>
      </c>
      <c r="D25" s="12">
        <f t="shared" si="0"/>
        <v>1541000</v>
      </c>
      <c r="E25" s="12">
        <v>575426.97</v>
      </c>
      <c r="F25" s="12">
        <v>539316.17000000004</v>
      </c>
      <c r="G25" s="12">
        <f t="shared" si="1"/>
        <v>965573.03</v>
      </c>
      <c r="H25" s="4">
        <v>3300</v>
      </c>
    </row>
    <row r="26" spans="1:8" x14ac:dyDescent="0.2">
      <c r="A26" s="8" t="s">
        <v>36</v>
      </c>
      <c r="B26" s="12">
        <v>184000</v>
      </c>
      <c r="C26" s="12">
        <v>0</v>
      </c>
      <c r="D26" s="12">
        <f t="shared" si="0"/>
        <v>184000</v>
      </c>
      <c r="E26" s="12">
        <v>13715.43</v>
      </c>
      <c r="F26" s="12">
        <v>13715.43</v>
      </c>
      <c r="G26" s="12">
        <f t="shared" si="1"/>
        <v>170284.57</v>
      </c>
      <c r="H26" s="4">
        <v>3400</v>
      </c>
    </row>
    <row r="27" spans="1:8" x14ac:dyDescent="0.2">
      <c r="A27" s="8" t="s">
        <v>37</v>
      </c>
      <c r="B27" s="12">
        <v>58200</v>
      </c>
      <c r="C27" s="12">
        <v>0</v>
      </c>
      <c r="D27" s="12">
        <f t="shared" si="0"/>
        <v>58200</v>
      </c>
      <c r="E27" s="12">
        <v>7033.4</v>
      </c>
      <c r="F27" s="12">
        <v>7033.4</v>
      </c>
      <c r="G27" s="12">
        <f t="shared" si="1"/>
        <v>51166.6</v>
      </c>
      <c r="H27" s="4">
        <v>3500</v>
      </c>
    </row>
    <row r="28" spans="1:8" x14ac:dyDescent="0.2">
      <c r="A28" s="8" t="s">
        <v>80</v>
      </c>
      <c r="B28" s="12">
        <v>25000</v>
      </c>
      <c r="C28" s="12">
        <v>15000</v>
      </c>
      <c r="D28" s="12">
        <f t="shared" si="0"/>
        <v>40000</v>
      </c>
      <c r="E28" s="12">
        <v>11600</v>
      </c>
      <c r="F28" s="12">
        <v>11600</v>
      </c>
      <c r="G28" s="12">
        <f t="shared" si="1"/>
        <v>28400</v>
      </c>
      <c r="H28" s="4">
        <v>3600</v>
      </c>
    </row>
    <row r="29" spans="1:8" x14ac:dyDescent="0.2">
      <c r="A29" s="8" t="s">
        <v>38</v>
      </c>
      <c r="B29" s="12">
        <v>1970</v>
      </c>
      <c r="C29" s="12">
        <v>0</v>
      </c>
      <c r="D29" s="12">
        <f t="shared" si="0"/>
        <v>1970</v>
      </c>
      <c r="E29" s="12">
        <v>1168.83</v>
      </c>
      <c r="F29" s="12">
        <v>949.43</v>
      </c>
      <c r="G29" s="12">
        <f t="shared" si="1"/>
        <v>801.17000000000007</v>
      </c>
      <c r="H29" s="4">
        <v>3700</v>
      </c>
    </row>
    <row r="30" spans="1:8" x14ac:dyDescent="0.2">
      <c r="A30" s="8" t="s">
        <v>39</v>
      </c>
      <c r="B30" s="12">
        <v>100000</v>
      </c>
      <c r="C30" s="12">
        <v>126500</v>
      </c>
      <c r="D30" s="12">
        <f t="shared" si="0"/>
        <v>226500</v>
      </c>
      <c r="E30" s="12">
        <v>111949.75999999999</v>
      </c>
      <c r="F30" s="12">
        <v>111949.75999999999</v>
      </c>
      <c r="G30" s="12">
        <f t="shared" si="1"/>
        <v>114550.24</v>
      </c>
      <c r="H30" s="4">
        <v>3800</v>
      </c>
    </row>
    <row r="31" spans="1:8" x14ac:dyDescent="0.2">
      <c r="A31" s="8" t="s">
        <v>0</v>
      </c>
      <c r="B31" s="12">
        <v>149714.76</v>
      </c>
      <c r="C31" s="12">
        <v>0</v>
      </c>
      <c r="D31" s="12">
        <f t="shared" si="0"/>
        <v>149714.76</v>
      </c>
      <c r="E31" s="12">
        <v>68530</v>
      </c>
      <c r="F31" s="12">
        <v>57399</v>
      </c>
      <c r="G31" s="12">
        <f t="shared" si="1"/>
        <v>81184.760000000009</v>
      </c>
      <c r="H31" s="4">
        <v>3900</v>
      </c>
    </row>
    <row r="32" spans="1:8" x14ac:dyDescent="0.2">
      <c r="A32" s="6" t="s">
        <v>75</v>
      </c>
      <c r="B32" s="16">
        <f>SUM(B33:B41)</f>
        <v>5250000</v>
      </c>
      <c r="C32" s="16">
        <f>SUM(C33:C41)</f>
        <v>0</v>
      </c>
      <c r="D32" s="16">
        <f t="shared" si="0"/>
        <v>5250000</v>
      </c>
      <c r="E32" s="16">
        <f>SUM(E33:E41)</f>
        <v>68500</v>
      </c>
      <c r="F32" s="16">
        <f>SUM(F33:F41)</f>
        <v>68500</v>
      </c>
      <c r="G32" s="16">
        <f t="shared" si="1"/>
        <v>5181500</v>
      </c>
      <c r="H32" s="7">
        <v>0</v>
      </c>
    </row>
    <row r="33" spans="1:8" x14ac:dyDescent="0.2">
      <c r="A33" s="8" t="s">
        <v>40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5250000</v>
      </c>
      <c r="C36" s="12">
        <v>0</v>
      </c>
      <c r="D36" s="12">
        <f t="shared" si="0"/>
        <v>5250000</v>
      </c>
      <c r="E36" s="12">
        <v>68500</v>
      </c>
      <c r="F36" s="12">
        <v>68500</v>
      </c>
      <c r="G36" s="12">
        <f t="shared" si="1"/>
        <v>5181500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0</v>
      </c>
      <c r="C42" s="16">
        <f>SUM(C43:C51)</f>
        <v>0</v>
      </c>
      <c r="D42" s="16">
        <f t="shared" si="0"/>
        <v>0</v>
      </c>
      <c r="E42" s="16">
        <f>SUM(E43:E51)</f>
        <v>0</v>
      </c>
      <c r="F42" s="16">
        <f>SUM(F43:F51)</f>
        <v>0</v>
      </c>
      <c r="G42" s="16">
        <f t="shared" si="1"/>
        <v>0</v>
      </c>
      <c r="H42" s="7">
        <v>0</v>
      </c>
    </row>
    <row r="43" spans="1:8" x14ac:dyDescent="0.2">
      <c r="A43" s="3" t="s">
        <v>47</v>
      </c>
      <c r="B43" s="12">
        <v>0</v>
      </c>
      <c r="C43" s="12">
        <v>0</v>
      </c>
      <c r="D43" s="12">
        <f t="shared" si="0"/>
        <v>0</v>
      </c>
      <c r="E43" s="12">
        <v>0</v>
      </c>
      <c r="F43" s="12">
        <v>0</v>
      </c>
      <c r="G43" s="12">
        <f t="shared" si="1"/>
        <v>0</v>
      </c>
      <c r="H43" s="4">
        <v>5100</v>
      </c>
    </row>
    <row r="44" spans="1:8" x14ac:dyDescent="0.2">
      <c r="A44" s="8" t="s">
        <v>48</v>
      </c>
      <c r="B44" s="12">
        <v>0</v>
      </c>
      <c r="C44" s="12">
        <v>0</v>
      </c>
      <c r="D44" s="12">
        <f t="shared" si="0"/>
        <v>0</v>
      </c>
      <c r="E44" s="12">
        <v>0</v>
      </c>
      <c r="F44" s="12">
        <v>0</v>
      </c>
      <c r="G44" s="12">
        <f t="shared" si="1"/>
        <v>0</v>
      </c>
      <c r="H44" s="4">
        <v>5200</v>
      </c>
    </row>
    <row r="45" spans="1:8" x14ac:dyDescent="0.2">
      <c r="A45" s="8" t="s">
        <v>49</v>
      </c>
      <c r="B45" s="12">
        <v>0</v>
      </c>
      <c r="C45" s="12">
        <v>0</v>
      </c>
      <c r="D45" s="12">
        <f t="shared" si="0"/>
        <v>0</v>
      </c>
      <c r="E45" s="12">
        <v>0</v>
      </c>
      <c r="F45" s="12">
        <v>0</v>
      </c>
      <c r="G45" s="12">
        <f t="shared" si="1"/>
        <v>0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0</v>
      </c>
      <c r="C48" s="12">
        <v>0</v>
      </c>
      <c r="D48" s="12">
        <f t="shared" si="0"/>
        <v>0</v>
      </c>
      <c r="E48" s="12">
        <v>0</v>
      </c>
      <c r="F48" s="12">
        <v>0</v>
      </c>
      <c r="G48" s="12">
        <f t="shared" si="1"/>
        <v>0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  <c r="H51" s="4">
        <v>5900</v>
      </c>
    </row>
    <row r="52" spans="1:8" x14ac:dyDescent="0.2">
      <c r="A52" s="6" t="s">
        <v>17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  <c r="H52" s="7">
        <v>0</v>
      </c>
    </row>
    <row r="53" spans="1:8" x14ac:dyDescent="0.2">
      <c r="A53" s="8" t="s">
        <v>56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  <c r="H54" s="4">
        <v>6200</v>
      </c>
    </row>
    <row r="55" spans="1:8" x14ac:dyDescent="0.2">
      <c r="A55" s="8" t="s">
        <v>58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  <c r="H55" s="4">
        <v>6300</v>
      </c>
    </row>
    <row r="56" spans="1:8" x14ac:dyDescent="0.2">
      <c r="A56" s="6" t="s">
        <v>77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13073293</v>
      </c>
      <c r="C76" s="14">
        <f t="shared" si="4"/>
        <v>0</v>
      </c>
      <c r="D76" s="14">
        <f t="shared" si="4"/>
        <v>13073293</v>
      </c>
      <c r="E76" s="14">
        <f t="shared" si="4"/>
        <v>3482304.41</v>
      </c>
      <c r="F76" s="14">
        <f t="shared" si="4"/>
        <v>3424733.49</v>
      </c>
      <c r="G76" s="14">
        <f t="shared" si="4"/>
        <v>9590988.5899999999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2026-07-14T15:04:49Z</cp:lastPrinted>
  <dcterms:created xsi:type="dcterms:W3CDTF">2014-02-10T03:37:14Z</dcterms:created>
  <dcterms:modified xsi:type="dcterms:W3CDTF">2026-07-16T17:57:36Z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